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1" sheetId="1" r:id="rId1"/>
    <sheet name="2" sheetId="2" r:id="rId2"/>
    <sheet name="3" sheetId="3" r:id="rId3"/>
  </sheets>
  <externalReferences>
    <externalReference r:id="rId4"/>
  </externalReferences>
  <definedNames>
    <definedName name="_xlnm.Print_Area" localSheetId="1">'2'!$A$1:$H$51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3" l="1"/>
  <c r="G40" i="3"/>
  <c r="G39" i="3"/>
  <c r="G38" i="3"/>
  <c r="G37" i="3"/>
  <c r="G36" i="3"/>
  <c r="G35" i="3"/>
  <c r="G34" i="3"/>
  <c r="G33" i="3"/>
  <c r="G32" i="3"/>
  <c r="G31" i="3"/>
  <c r="G30" i="3"/>
  <c r="G29" i="3"/>
  <c r="G28" i="3"/>
  <c r="G27" i="3"/>
  <c r="G26" i="3"/>
  <c r="G25" i="3"/>
  <c r="G24" i="3"/>
  <c r="G23" i="3"/>
  <c r="G22" i="3"/>
  <c r="G21" i="3"/>
  <c r="G20" i="3"/>
  <c r="G19" i="3"/>
  <c r="G18" i="3"/>
  <c r="G17" i="3"/>
  <c r="G16" i="3"/>
  <c r="G15" i="3"/>
  <c r="H14" i="2"/>
  <c r="G14" i="2"/>
  <c r="F14" i="2"/>
  <c r="E14" i="2"/>
  <c r="D14" i="2"/>
  <c r="I24" i="2"/>
</calcChain>
</file>

<file path=xl/sharedStrings.xml><?xml version="1.0" encoding="utf-8"?>
<sst xmlns="http://schemas.openxmlformats.org/spreadsheetml/2006/main" count="242" uniqueCount="178">
  <si>
    <t>ПРЕДЛОЖЕНИЕ</t>
  </si>
  <si>
    <t>о размере тарифов, долгосрочных параметров регулирования</t>
  </si>
  <si>
    <t>филиал Публичного Акционерного Общества</t>
  </si>
  <si>
    <t>(полное и сокращенное наименование юридического лица)</t>
  </si>
  <si>
    <t>"Россети Юг" - "Астраханьэнерго"</t>
  </si>
  <si>
    <t xml:space="preserve"> Информация об организации</t>
  </si>
  <si>
    <t>Полное наименование</t>
  </si>
  <si>
    <t>филиал Публичного Акционерного Общества "Россети Юг" - "Астраханьэнерго"</t>
  </si>
  <si>
    <t>Сокращенное наименование</t>
  </si>
  <si>
    <t>филиал ПАО "Россети Юг" - "Астраханьэнерго"</t>
  </si>
  <si>
    <t>Место нахождения</t>
  </si>
  <si>
    <t xml:space="preserve">Россия, г. Астрахань
</t>
  </si>
  <si>
    <t>Фактический адрес</t>
  </si>
  <si>
    <t>ИНН</t>
  </si>
  <si>
    <t>КПП</t>
  </si>
  <si>
    <t>Ф.И.О. руководителя</t>
  </si>
  <si>
    <t>Виктор Николаевич Писарев</t>
  </si>
  <si>
    <t>Адрес электронной почты</t>
  </si>
  <si>
    <t xml:space="preserve">kanc@ae.rosseti-yug.ru
</t>
  </si>
  <si>
    <t>Контактный телефон</t>
  </si>
  <si>
    <t>(8512) 79-30-10</t>
  </si>
  <si>
    <t>Факс</t>
  </si>
  <si>
    <t xml:space="preserve">(8512) 44-55-78
</t>
  </si>
  <si>
    <t>по передаче электроэнергии на 2025 год</t>
  </si>
  <si>
    <t>Советской Милиции ул., зд.19, г.Астрахань, 414000</t>
  </si>
  <si>
    <t>ВН</t>
  </si>
  <si>
    <t>СН1</t>
  </si>
  <si>
    <t>СН2</t>
  </si>
  <si>
    <t>НН</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</si>
  <si>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</si>
  <si>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</si>
  <si>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</si>
  <si>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</si>
  <si>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r>
      <t xml:space="preserve">Показатели, утвержденные 
на базовый период </t>
    </r>
    <r>
      <rPr>
        <vertAlign val="superscript"/>
        <sz val="14"/>
        <rFont val="Times New Roman"/>
        <family val="1"/>
        <charset val="204"/>
      </rPr>
      <t xml:space="preserve">1
</t>
    </r>
    <r>
      <rPr>
        <sz val="14"/>
        <rFont val="Times New Roman"/>
        <family val="1"/>
        <charset val="204"/>
      </rPr>
      <t>2024 год</t>
    </r>
  </si>
  <si>
    <t>Предложения 
на расчетный период регулирования
2025 год</t>
  </si>
  <si>
    <t>Предложения 
на расчетный период регулирования
2026 год</t>
  </si>
  <si>
    <t>Предложения 
на расчетный период регулирования
2027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</si>
  <si>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</si>
  <si>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</si>
  <si>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</si>
  <si>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</si>
  <si>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</si>
  <si>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</si>
  <si>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</si>
  <si>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</si>
  <si>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</si>
  <si>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</si>
  <si>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</si>
  <si>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</si>
  <si>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</si>
  <si>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</si>
  <si>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</si>
  <si>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</si>
  <si>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</si>
  <si>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</si>
  <si>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</si>
  <si>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</si>
  <si>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</si>
  <si>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</si>
  <si>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</si>
  <si>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</si>
  <si>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</si>
  <si>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</si>
  <si>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</si>
  <si>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</si>
  <si>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</si>
  <si>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</si>
  <si>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</si>
  <si>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</si>
  <si>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</si>
  <si>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Норматив потерь электрической энергии (с указанием реквизитов приказа Минэнерго России, которым утверждены нормативы)</t>
  </si>
  <si>
    <t>15,25%
Постановление СТ АО 
от 28.11.2022 № 185</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</si>
  <si>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</si>
  <si>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</si>
  <si>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Программа энергосбережения утверждена Советом директоров ПАО "Россети Юг" (выписка из протокола № 480/2022 от 13.05.2022)</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</si>
  <si>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</si>
  <si>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</si>
  <si>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</si>
  <si>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</si>
  <si>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</si>
  <si>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</si>
  <si>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</si>
  <si>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</si>
  <si>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</si>
  <si>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</si>
  <si>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</si>
  <si>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 xml:space="preserve">3 </t>
    </r>
    <r>
      <rPr>
        <vertAlign val="superscript"/>
        <sz val="16"/>
        <rFont val="Times New Roman"/>
        <family val="1"/>
        <charset val="204"/>
      </rPr>
      <t>*</t>
    </r>
  </si>
  <si>
    <t>4.3.</t>
  </si>
  <si>
    <t>Выпадающие, излишние доходы (расходы) прошлых лет</t>
  </si>
  <si>
    <t>4.4.</t>
  </si>
  <si>
    <t>4.4.1.</t>
  </si>
  <si>
    <t>Реквизиты инвестиционной программы (кем утверждена, дата утверждения, номер приказа)</t>
  </si>
  <si>
    <t>Утверждена приказом Минэнерго от 24.11.2022 № 31@</t>
  </si>
  <si>
    <t>Утверждена приказом Минэнерго от 08.12.2023 № 13@</t>
  </si>
  <si>
    <t>Справочно:</t>
  </si>
  <si>
    <t>4.5.</t>
  </si>
  <si>
    <t>у.е.</t>
  </si>
  <si>
    <t>4.6.</t>
  </si>
  <si>
    <t>Операционные расходы на условную единицу</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</si>
  <si>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</si>
  <si>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</si>
  <si>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</si>
  <si>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</si>
  <si>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</si>
  <si>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</si>
  <si>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</si>
  <si>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</si>
  <si>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</si>
  <si>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</si>
  <si>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</si>
  <si>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20 апреля 2022 года и распространяет свое действие на 2022-2024 гг. Зарегистрировано Росструдом  №10/22-24 от 18 мая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</si>
  <si>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</si>
  <si>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</si>
  <si>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</si>
  <si>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65"/>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</si>
  <si>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65"/>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</si>
  <si>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65"/>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</si>
  <si>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65"/>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</si>
  <si>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xml:space="preserve">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</si>
  <si>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</si>
  <si>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</si>
  <si>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</si>
  <si>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</si>
  <si>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</si>
  <si>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</si>
  <si>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</si>
  <si>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</si>
  <si>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</si>
  <si>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</si>
  <si>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</si>
  <si>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</si>
  <si>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</si>
  <si>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</si>
  <si>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</si>
  <si>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</si>
  <si>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</si>
  <si>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</si>
  <si>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</si>
  <si>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</si>
  <si>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</si>
  <si>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</si>
  <si>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</si>
  <si>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</si>
  <si>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</si>
  <si>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</si>
  <si>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</si>
  <si>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</si>
  <si>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</si>
  <si>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</si>
  <si>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</si>
  <si>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</si>
  <si>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</si>
  <si>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</si>
  <si>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</si>
  <si>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</si>
  <si>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</si>
  <si>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</si>
  <si>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</si>
  <si>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</si>
  <si>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</si>
  <si>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</si>
  <si>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</si>
  <si>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</si>
  <si>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средний тариф на теплоноситель, в том числе:</t>
  </si>
  <si>
    <t>руб./куб. метра</t>
  </si>
  <si>
    <t>вода</t>
  </si>
  <si>
    <t>пар</t>
  </si>
  <si>
    <r>
      <t>1,2 - 2,5 кг/см</t>
    </r>
    <r>
      <rPr>
        <vertAlign val="superscript"/>
        <sz val="11"/>
        <color rgb="FF000000"/>
        <rFont val="Times New Roman"/>
        <family val="1"/>
        <charset val="204"/>
      </rPr>
      <t>2</t>
    </r>
  </si>
  <si>
    <r>
      <t>2,5 - 7,0 кг/см</t>
    </r>
    <r>
      <rPr>
        <vertAlign val="superscript"/>
        <sz val="11"/>
        <color rgb="FF000000"/>
        <rFont val="Times New Roman"/>
        <family val="1"/>
        <charset val="204"/>
      </rPr>
      <t>2</t>
    </r>
  </si>
  <si>
    <r>
      <t>7,0 - 13,0 кг/см</t>
    </r>
    <r>
      <rPr>
        <vertAlign val="superscript"/>
        <sz val="11"/>
        <color rgb="FF000000"/>
        <rFont val="Times New Roman"/>
        <family val="1"/>
        <charset val="204"/>
      </rPr>
      <t>2</t>
    </r>
  </si>
  <si>
    <r>
      <t>&gt; 13 кг/см</t>
    </r>
    <r>
      <rPr>
        <vertAlign val="superscript"/>
        <sz val="11"/>
        <color rgb="FF000000"/>
        <rFont val="Times New Roman"/>
        <family val="1"/>
        <charset val="204"/>
      </rPr>
      <t>2</t>
    </r>
  </si>
  <si>
    <r>
      <t>_____</t>
    </r>
    <r>
      <rPr>
        <sz val="10"/>
        <rFont val="Times New Roman"/>
        <family val="1"/>
        <charset val="204"/>
      </rPr>
      <t>*</t>
    </r>
    <r>
      <rPr>
        <sz val="10"/>
        <color rgb="FFFFFFFF"/>
        <rFont val="Times New Roman"/>
        <family val="1"/>
        <charset val="204"/>
      </rPr>
      <t>_</t>
    </r>
    <r>
      <rPr>
        <sz val="10"/>
        <rFont val="Times New Roman"/>
        <family val="1"/>
        <charset val="204"/>
      </rPr>
      <t>Базовый период - год, предшествующий расчетному периоду регулирования.</t>
    </r>
  </si>
  <si>
    <t>Инвестиции, осуществляемые за счет тарифных источников**</t>
  </si>
  <si>
    <t>Объем условных единиц ***</t>
  </si>
  <si>
    <t>Проект инвестиционной программы ПАО "Россети Юг" на 2024-2028гг. И изменений, вносимых в инвестиционную программу Общества, утвержденную приказом Минэнерго России от 08.12.2023 № 13@, опубликован 27.04.2024 на официальном сайте Минэнерго России для рассмотрения  (ссылка: https://minenergo.gov.ru/industries/power-industry/investment-programs/pao_rosseti_yug)</t>
  </si>
  <si>
    <t>Фактические показатели 
за год, предшествующий базовому периоду
2023 год****</t>
  </si>
  <si>
    <t>Справочно:*****</t>
  </si>
  <si>
    <t>* без учета затрат на покупку потерь, с учетом расчетной предпринимательской прибыли согласно положениям Основ ценообразования в области регулируемых цен (тарифов) в электроэнергетике (утв. ППРФ 1178) и расходов на выполнение, предусмотренных п. 5 ст. 37 ФЗ  N 35-ФЗ "Об электроэнергетике", обязанностей сетевой организации по обеспечению коммерческого учета электрической энергии (мощности), не относящиеся к капитальным вложениям 
** указаны показатели с НДС
*** указано среднегодовое значение показателя 
**** п.1.1 - 1.4 соответствуют управленческому отчету о прибылях (убытках) ПАО "Россети Юг"
***** Филиал не является юридическим лицом, указана величина в целом по ПАО "Россети Юг"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</si>
</sst>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0.00_ ;\-#,##0.00\ "/>
    <numFmt numFmtId="166" formatCode="0.0%"/>
    <numFmt numFmtId="167" formatCode="_-* #,##0.00_р_._-;\-* #,##0.00_р_._-;_-* &quot;-&quot;??_р_._-;_-@_-"/>
  </numFmts>
  <fonts count="24" x14ac:knownFonts="1">
    <font>
      <sz val="11"/>
      <color theme="1"/>
      <name val="Calibri"/>
      <family val="2"/>
      <scheme val="minor"/>
    </font>
    <font>
      <sz val="11"/>
      <color theme="1"/>
      <name val="Calibri"/>
      <family val="2"/>
      <scheme val="minor"/>
    </font>
    <font>
      <sz val="10"/>
      <name val="Arial Cyr"/>
    </font>
    <font>
      <sz val="12"/>
      <name val="Times New Roman"/>
      <family val="1"/>
      <charset val="204"/>
    </font>
    <font>
      <b/>
      <sz val="14"/>
      <name val="Times New Roman"/>
      <family val="1"/>
      <charset val="204"/>
    </font>
    <font>
      <u/>
      <sz val="14"/>
      <name val="Times New Roman"/>
      <family val="1"/>
      <charset val="204"/>
    </font>
    <font>
      <i/>
      <sz val="6"/>
      <name val="Times New Roman"/>
      <family val="1"/>
      <charset val="204"/>
    </font>
    <font>
      <sz val="14"/>
      <name val="Times New Roman"/>
      <family val="1"/>
      <charset val="204"/>
    </font>
    <font>
      <sz val="13"/>
      <name val="Times New Roman"/>
      <family val="1"/>
      <charset val="204"/>
    </font>
    <font>
      <vertAlign val="superscript"/>
      <sz val="14"/>
      <name val="Times New Roman"/>
      <family val="1"/>
      <charset val="204"/>
    </font>
    <font>
      <b/>
      <sz val="12"/>
      <name val="Times New Roman"/>
      <family val="1"/>
      <charset val="204"/>
    </font>
    <font>
      <vertAlign val="superscript"/>
      <sz val="12"/>
      <name val="Times New Roman"/>
      <family val="1"/>
      <charset val="204"/>
    </font>
    <font>
      <vertAlign val="superscript"/>
      <sz val="16"/>
      <name val="Times New Roman"/>
      <family val="1"/>
      <charset val="204"/>
    </font>
    <font>
      <sz val="12"/>
      <color theme="1"/>
      <name val="Times New Roman"/>
      <family val="1"/>
      <charset val="204"/>
    </font>
    <font>
      <i/>
      <sz val="12"/>
      <name val="Times New Roman"/>
      <family val="1"/>
      <charset val="204"/>
    </font>
    <font>
      <sz val="10"/>
      <color indexed="65"/>
      <name val="Times New Roman"/>
      <family val="1"/>
      <charset val="204"/>
    </font>
    <font>
      <vertAlign val="superscript"/>
      <sz val="10"/>
      <name val="Times New Roman"/>
      <family val="1"/>
      <charset val="204"/>
    </font>
    <font>
      <sz val="10"/>
      <name val="Times New Roman"/>
      <family val="1"/>
      <charset val="204"/>
    </font>
    <font>
      <sz val="11"/>
      <color indexed="64"/>
      <name val="Calibri"/>
      <family val="2"/>
      <charset val="204"/>
    </font>
    <font>
      <sz val="12"/>
      <color rgb="FF000000"/>
      <name val="Times New Roman"/>
      <family val="1"/>
      <charset val="204"/>
    </font>
    <font>
      <sz val="11"/>
      <name val="Times New Roman"/>
      <family val="1"/>
      <charset val="204"/>
    </font>
    <font>
      <sz val="11"/>
      <color rgb="FF000000"/>
      <name val="Times New Roman"/>
      <family val="1"/>
      <charset val="204"/>
    </font>
    <font>
      <vertAlign val="superscript"/>
      <sz val="11"/>
      <color rgb="FF000000"/>
      <name val="Times New Roman"/>
      <family val="1"/>
      <charset val="204"/>
    </font>
    <font>
      <sz val="10"/>
      <color rgb="FFFFFFFF"/>
      <name val="Times New Roman"/>
      <family val="1"/>
      <charset val="204"/>
    </font>
  </fonts>
  <fills count="3">
    <fill>
      <patternFill patternType="none"/>
    </fill>
    <fill>
      <patternFill patternType="gray125"/>
    </fill>
    <fill>
      <patternFill patternType="solid">
        <fgColor rgb="FF92D050"/>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8" fillId="0" borderId="0"/>
    <xf numFmtId="167" fontId="2" fillId="0" borderId="0" applyFont="0" applyFill="0" applyBorder="0"/>
  </cellStyleXfs>
  <cellXfs count="84">
    <xf numFmtId="0" fontId="0" fillId="0" borderId="0" xfId="0"/>
    <xf numFmtId="0" fontId="2" fillId="0" borderId="0" xfId="3" applyFont="1"/>
    <xf numFmtId="0" fontId="3" fillId="0" borderId="0" xfId="3" applyFont="1" applyAlignment="1">
      <alignment horizontal="right" wrapText="1"/>
    </xf>
    <xf numFmtId="0" fontId="3" fillId="0" borderId="0" xfId="3" applyFont="1" applyAlignment="1">
      <alignment wrapText="1"/>
    </xf>
    <xf numFmtId="0" fontId="8" fillId="0" borderId="0" xfId="3" applyFont="1" applyAlignment="1">
      <alignment vertical="center"/>
    </xf>
    <xf numFmtId="0" fontId="4" fillId="0" borderId="0" xfId="3" applyFont="1" applyAlignment="1">
      <alignment horizontal="center" vertical="center"/>
    </xf>
    <xf numFmtId="0" fontId="7" fillId="0" borderId="0" xfId="3" applyFont="1" applyAlignment="1">
      <alignment vertical="center"/>
    </xf>
    <xf numFmtId="0" fontId="7" fillId="0" borderId="0" xfId="3" applyFont="1" applyFill="1" applyAlignment="1">
      <alignment vertical="center" wrapText="1"/>
    </xf>
    <xf numFmtId="0" fontId="7" fillId="0" borderId="0" xfId="3" applyFont="1" applyFill="1" applyAlignment="1">
      <alignment vertical="center"/>
    </xf>
    <xf numFmtId="0" fontId="7" fillId="0" borderId="0" xfId="3" applyFont="1" applyFill="1" applyAlignment="1">
      <alignment horizontal="left" vertical="center"/>
    </xf>
    <xf numFmtId="0" fontId="3" fillId="0" borderId="0" xfId="3" applyFont="1" applyAlignment="1">
      <alignment vertical="center"/>
    </xf>
    <xf numFmtId="0" fontId="3" fillId="0" borderId="0" xfId="3" applyFont="1" applyAlignment="1">
      <alignment horizontal="left" vertical="center" wrapText="1"/>
    </xf>
    <xf numFmtId="0" fontId="3" fillId="0" borderId="1" xfId="3" applyFont="1" applyBorder="1" applyAlignment="1">
      <alignment horizontal="center" vertical="center"/>
    </xf>
    <xf numFmtId="164" fontId="3" fillId="0" borderId="0" xfId="3" applyNumberFormat="1" applyFont="1" applyAlignment="1">
      <alignment vertical="center"/>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1" xfId="3" applyFont="1" applyBorder="1" applyAlignment="1">
      <alignment horizontal="center" vertical="center" wrapText="1"/>
    </xf>
    <xf numFmtId="0" fontId="3" fillId="0" borderId="0" xfId="3" applyFont="1" applyAlignment="1">
      <alignment horizontal="center" vertical="center" wrapText="1"/>
    </xf>
    <xf numFmtId="0" fontId="10" fillId="0" borderId="1" xfId="3" applyFont="1" applyBorder="1" applyAlignment="1">
      <alignment horizontal="center" vertical="center" wrapText="1"/>
    </xf>
    <xf numFmtId="0" fontId="10" fillId="0" borderId="1" xfId="3" applyFont="1" applyBorder="1" applyAlignment="1">
      <alignment horizontal="left" vertical="center" wrapText="1"/>
    </xf>
    <xf numFmtId="43" fontId="10" fillId="0" borderId="1" xfId="1" applyFont="1" applyBorder="1" applyAlignment="1">
      <alignment horizontal="center" vertical="center"/>
    </xf>
    <xf numFmtId="0" fontId="10" fillId="0" borderId="0" xfId="3" applyFont="1" applyAlignment="1">
      <alignment vertical="center"/>
    </xf>
    <xf numFmtId="0" fontId="3" fillId="0" borderId="1" xfId="3" applyFont="1" applyBorder="1" applyAlignment="1">
      <alignment horizontal="center" vertical="center" wrapText="1"/>
    </xf>
    <xf numFmtId="0" fontId="3" fillId="0" borderId="1" xfId="3" applyFont="1" applyBorder="1" applyAlignment="1">
      <alignment horizontal="left" vertical="center" wrapText="1"/>
    </xf>
    <xf numFmtId="165" fontId="3" fillId="0" borderId="1" xfId="1" applyNumberFormat="1" applyFont="1" applyFill="1" applyBorder="1" applyAlignment="1">
      <alignment horizontal="center" vertical="center"/>
    </xf>
    <xf numFmtId="166" fontId="3" fillId="0" borderId="1" xfId="2" applyNumberFormat="1" applyFont="1" applyFill="1" applyBorder="1" applyAlignment="1">
      <alignment horizontal="center" vertical="center"/>
    </xf>
    <xf numFmtId="43" fontId="3" fillId="0" borderId="1" xfId="1" applyFont="1" applyBorder="1" applyAlignment="1">
      <alignment horizontal="center" vertical="center"/>
    </xf>
    <xf numFmtId="0" fontId="3" fillId="0" borderId="0" xfId="3" applyFont="1" applyAlignment="1">
      <alignment vertical="center" wrapText="1"/>
    </xf>
    <xf numFmtId="0" fontId="10" fillId="0" borderId="1" xfId="3" applyFont="1" applyBorder="1" applyAlignment="1">
      <alignment horizontal="left" vertical="top" wrapText="1"/>
    </xf>
    <xf numFmtId="164" fontId="10" fillId="0" borderId="0" xfId="3" applyNumberFormat="1" applyFont="1" applyAlignment="1">
      <alignment vertical="center"/>
    </xf>
    <xf numFmtId="0" fontId="3" fillId="0" borderId="1" xfId="3" applyFont="1" applyBorder="1" applyAlignment="1">
      <alignment horizontal="left" vertical="top" wrapText="1"/>
    </xf>
    <xf numFmtId="43" fontId="13" fillId="0" borderId="1" xfId="1" applyFont="1" applyFill="1" applyBorder="1" applyAlignment="1">
      <alignment horizontal="center" vertical="center" wrapText="1"/>
    </xf>
    <xf numFmtId="0" fontId="14" fillId="0" borderId="1" xfId="3" applyFont="1" applyBorder="1" applyAlignment="1">
      <alignment horizontal="left" vertical="center" wrapText="1"/>
    </xf>
    <xf numFmtId="16" fontId="3" fillId="0" borderId="1" xfId="3" applyNumberFormat="1" applyFont="1" applyBorder="1" applyAlignment="1">
      <alignment horizontal="center" vertical="center" wrapText="1"/>
    </xf>
    <xf numFmtId="0" fontId="15" fillId="0" borderId="0" xfId="3" applyFont="1" applyAlignment="1">
      <alignment vertical="center"/>
    </xf>
    <xf numFmtId="0" fontId="17" fillId="0" borderId="0" xfId="3" applyFont="1" applyAlignment="1">
      <alignment vertical="center"/>
    </xf>
    <xf numFmtId="43" fontId="3" fillId="0" borderId="0" xfId="1" applyFont="1" applyAlignment="1">
      <alignment vertical="center"/>
    </xf>
    <xf numFmtId="0" fontId="3" fillId="0" borderId="0" xfId="3" applyFont="1" applyFill="1" applyBorder="1"/>
    <xf numFmtId="0" fontId="20" fillId="0" borderId="0" xfId="3" applyFont="1" applyFill="1" applyBorder="1" applyAlignment="1">
      <alignment horizontal="center" vertical="center" wrapText="1"/>
    </xf>
    <xf numFmtId="0" fontId="19" fillId="0" borderId="1" xfId="4" applyFont="1" applyFill="1" applyBorder="1" applyAlignment="1">
      <alignment horizontal="center" vertical="center" wrapText="1"/>
    </xf>
    <xf numFmtId="0" fontId="20" fillId="0" borderId="0" xfId="3" applyFont="1" applyFill="1" applyBorder="1" applyAlignment="1">
      <alignment vertical="top"/>
    </xf>
    <xf numFmtId="0" fontId="21" fillId="0" borderId="3" xfId="4" applyFont="1" applyFill="1" applyBorder="1" applyAlignment="1">
      <alignment horizontal="center" vertical="top" wrapText="1"/>
    </xf>
    <xf numFmtId="0" fontId="21" fillId="0" borderId="7" xfId="4" applyFont="1" applyFill="1" applyBorder="1" applyAlignment="1">
      <alignment horizontal="left" vertical="top" wrapText="1"/>
    </xf>
    <xf numFmtId="0" fontId="21" fillId="0" borderId="8" xfId="4" applyFont="1" applyFill="1" applyBorder="1" applyAlignment="1">
      <alignment horizontal="center" vertical="top" wrapText="1"/>
    </xf>
    <xf numFmtId="0" fontId="21" fillId="0" borderId="9" xfId="4" applyFont="1" applyFill="1" applyBorder="1" applyAlignment="1">
      <alignment horizontal="left" vertical="top" wrapText="1"/>
    </xf>
    <xf numFmtId="0" fontId="21" fillId="0" borderId="8" xfId="4" applyFont="1" applyFill="1" applyBorder="1" applyAlignment="1">
      <alignment horizontal="left" vertical="center" wrapText="1"/>
    </xf>
    <xf numFmtId="0" fontId="21" fillId="0" borderId="8" xfId="4" applyFont="1" applyFill="1" applyBorder="1" applyAlignment="1">
      <alignment horizontal="center" vertical="center" wrapText="1"/>
    </xf>
    <xf numFmtId="164" fontId="21" fillId="0" borderId="8" xfId="1" applyNumberFormat="1" applyFont="1" applyFill="1" applyBorder="1" applyAlignment="1">
      <alignment vertical="center"/>
    </xf>
    <xf numFmtId="0" fontId="21" fillId="0" borderId="10" xfId="4" applyFont="1" applyFill="1" applyBorder="1" applyAlignment="1">
      <alignment horizontal="left" vertical="center" wrapText="1"/>
    </xf>
    <xf numFmtId="0" fontId="21" fillId="0" borderId="10" xfId="4" applyFont="1" applyFill="1" applyBorder="1" applyAlignment="1">
      <alignment horizontal="center" vertical="center" wrapText="1"/>
    </xf>
    <xf numFmtId="164" fontId="21" fillId="0" borderId="10" xfId="1" applyNumberFormat="1" applyFont="1" applyFill="1" applyBorder="1" applyAlignment="1">
      <alignment vertical="center"/>
    </xf>
    <xf numFmtId="0" fontId="21" fillId="0" borderId="0" xfId="4" applyFont="1" applyFill="1" applyBorder="1" applyAlignment="1">
      <alignment horizontal="center" vertical="top" wrapText="1"/>
    </xf>
    <xf numFmtId="0" fontId="21" fillId="0" borderId="0" xfId="4" applyFont="1" applyFill="1" applyBorder="1" applyAlignment="1">
      <alignment horizontal="left" vertical="top" wrapText="1"/>
    </xf>
    <xf numFmtId="0" fontId="21" fillId="0" borderId="0" xfId="4" applyFont="1" applyFill="1" applyBorder="1" applyAlignment="1">
      <alignment horizontal="center" vertical="top"/>
    </xf>
    <xf numFmtId="164" fontId="21" fillId="2" borderId="8" xfId="1" applyNumberFormat="1" applyFont="1" applyFill="1" applyBorder="1" applyAlignment="1">
      <alignment vertical="center"/>
    </xf>
    <xf numFmtId="0" fontId="21" fillId="0" borderId="11" xfId="4" applyFont="1" applyFill="1" applyBorder="1" applyAlignment="1">
      <alignment horizontal="center" vertical="top" wrapText="1"/>
    </xf>
    <xf numFmtId="0" fontId="21" fillId="0" borderId="11" xfId="4" applyFont="1" applyFill="1" applyBorder="1" applyAlignment="1">
      <alignment horizontal="left" vertical="top" wrapText="1"/>
    </xf>
    <xf numFmtId="0" fontId="21" fillId="0" borderId="11" xfId="4" applyFont="1" applyFill="1" applyBorder="1" applyAlignment="1">
      <alignment horizontal="center" vertical="top"/>
    </xf>
    <xf numFmtId="0" fontId="23" fillId="0" borderId="0" xfId="3" applyFont="1" applyFill="1" applyBorder="1"/>
    <xf numFmtId="0" fontId="17" fillId="0" borderId="0" xfId="3" applyFont="1" applyFill="1" applyBorder="1"/>
    <xf numFmtId="0" fontId="5" fillId="0" borderId="0" xfId="3" applyFont="1" applyFill="1" applyAlignment="1">
      <alignment horizontal="center"/>
    </xf>
    <xf numFmtId="0" fontId="7" fillId="0" borderId="0" xfId="3" applyFont="1" applyFill="1" applyAlignment="1">
      <alignment horizontal="center"/>
    </xf>
    <xf numFmtId="0" fontId="4" fillId="0" borderId="0" xfId="3" applyFont="1" applyAlignment="1">
      <alignment horizontal="center"/>
    </xf>
    <xf numFmtId="0" fontId="4" fillId="0" borderId="0" xfId="3" applyFont="1" applyAlignment="1">
      <alignment horizontal="center" vertical="center"/>
    </xf>
    <xf numFmtId="0" fontId="6" fillId="0" borderId="0" xfId="3" applyFont="1" applyAlignment="1">
      <alignment horizontal="center" vertical="top"/>
    </xf>
    <xf numFmtId="43" fontId="3" fillId="0" borderId="5" xfId="1" applyFont="1" applyBorder="1" applyAlignment="1">
      <alignment horizontal="center" vertical="center" wrapText="1"/>
    </xf>
    <xf numFmtId="43" fontId="3" fillId="0" borderId="4" xfId="1" applyFont="1" applyBorder="1" applyAlignment="1">
      <alignment horizontal="center" vertical="center" wrapText="1"/>
    </xf>
    <xf numFmtId="43" fontId="3" fillId="0" borderId="6" xfId="1" applyFont="1" applyBorder="1" applyAlignment="1">
      <alignment horizontal="center" vertical="center" wrapText="1"/>
    </xf>
    <xf numFmtId="0" fontId="3" fillId="0" borderId="0" xfId="3" applyFont="1" applyAlignment="1">
      <alignment horizontal="right" vertical="center" wrapText="1"/>
    </xf>
    <xf numFmtId="0" fontId="4" fillId="0" borderId="0" xfId="3" applyFont="1" applyAlignment="1">
      <alignment horizontal="center" vertical="center" wrapText="1"/>
    </xf>
    <xf numFmtId="43" fontId="3" fillId="0" borderId="5" xfId="1" applyFont="1" applyFill="1" applyBorder="1" applyAlignment="1">
      <alignment horizontal="center" vertical="center" wrapText="1"/>
    </xf>
    <xf numFmtId="43" fontId="3" fillId="0" borderId="4" xfId="1" applyFont="1" applyFill="1" applyBorder="1" applyAlignment="1">
      <alignment horizontal="center" vertical="center" wrapText="1"/>
    </xf>
    <xf numFmtId="43" fontId="3" fillId="0" borderId="6" xfId="1" applyFont="1" applyFill="1" applyBorder="1" applyAlignment="1">
      <alignment horizontal="center" vertical="center" wrapText="1"/>
    </xf>
    <xf numFmtId="49" fontId="13" fillId="0" borderId="5" xfId="1" applyNumberFormat="1" applyFont="1" applyFill="1" applyBorder="1" applyAlignment="1">
      <alignment horizontal="center" vertical="center" wrapText="1"/>
    </xf>
    <xf numFmtId="49" fontId="13" fillId="0" borderId="4" xfId="1" applyNumberFormat="1" applyFont="1" applyFill="1" applyBorder="1" applyAlignment="1">
      <alignment horizontal="center" vertical="center" wrapText="1"/>
    </xf>
    <xf numFmtId="0" fontId="3" fillId="0" borderId="0" xfId="3" applyFont="1" applyAlignment="1">
      <alignment horizontal="left" vertical="center" wrapText="1"/>
    </xf>
    <xf numFmtId="0" fontId="21" fillId="0" borderId="3" xfId="4" applyFont="1" applyFill="1" applyBorder="1" applyAlignment="1">
      <alignment horizontal="center" vertical="top"/>
    </xf>
    <xf numFmtId="0" fontId="21" fillId="0" borderId="8" xfId="4" applyFont="1" applyFill="1" applyBorder="1" applyAlignment="1">
      <alignment horizontal="center" vertical="top"/>
    </xf>
    <xf numFmtId="0" fontId="3" fillId="0" borderId="0" xfId="3" applyFont="1" applyFill="1" applyBorder="1" applyAlignment="1">
      <alignment horizontal="left" wrapText="1"/>
    </xf>
    <xf numFmtId="0" fontId="4" fillId="0" borderId="0" xfId="3" applyFont="1" applyFill="1" applyBorder="1" applyAlignment="1">
      <alignment horizontal="center" wrapText="1"/>
    </xf>
    <xf numFmtId="0" fontId="19" fillId="0" borderId="6" xfId="4" applyFont="1" applyFill="1" applyBorder="1" applyAlignment="1">
      <alignment horizontal="center" vertical="center" wrapText="1"/>
    </xf>
    <xf numFmtId="0" fontId="19" fillId="0" borderId="1" xfId="4" applyFont="1" applyFill="1" applyBorder="1" applyAlignment="1">
      <alignment horizontal="center" vertical="center" wrapText="1"/>
    </xf>
    <xf numFmtId="0" fontId="21" fillId="0" borderId="8" xfId="4" applyFont="1" applyFill="1" applyBorder="1" applyAlignment="1">
      <alignment horizontal="center" vertical="top" wrapText="1"/>
    </xf>
    <xf numFmtId="0" fontId="21" fillId="0" borderId="10" xfId="4" applyFont="1" applyFill="1" applyBorder="1" applyAlignment="1">
      <alignment horizontal="center" vertical="top" wrapText="1"/>
    </xf>
  </cellXfs>
  <cellStyles count="6">
    <cellStyle name="Обычный" xfId="0" builtinId="0"/>
    <cellStyle name="Обычный 10 4" xfId="3"/>
    <cellStyle name="Обычный_стр.1_5" xfId="4"/>
    <cellStyle name="Процентный" xfId="2" builtinId="5"/>
    <cellStyle name="Финансовый" xfId="1" builtinId="3"/>
    <cellStyle name="Финансовый 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9;&#1087;&#1088;%20&#1101;&#1082;&#1086;&#1085;&#1086;&#1084;&#1080;&#1082;&#1080;/&#1054;&#1090;&#1076;&#1077;&#1083;%20&#1090;&#1072;&#1088;&#1080;&#1092;&#1086;&#1086;&#1073;&#1088;&#1072;&#1079;&#1086;&#1074;&#1072;&#1085;&#1080;&#1103;/_&#1054;&#1073;&#1097;&#1072;&#1103;%20&#1087;&#1072;&#1087;&#1082;&#1072;/&#1058;&#1040;&#1056;&#1048;&#1060;&#1067;%202025/&#1040;&#1089;&#1090;&#1088;&#1072;&#1093;&#1072;&#1085;&#1100;%20&#1058;&#1072;&#1088;&#1080;&#1092;&#1085;&#1072;&#1103;%20&#1084;&#1086;&#1076;&#1077;&#1083;&#1100;%202025%20_23.04.2024_&#1053;&#1040;%20&#1055;&#1045;&#1063;&#1040;&#1058;&#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sheetName val="2.17"/>
      <sheetName val="2.18"/>
      <sheetName val="2.9. (ф.12)"/>
      <sheetName val="Лист2"/>
      <sheetName val="2.15 Факт"/>
      <sheetName val="1.1. Долг.индекс"/>
      <sheetName val="2.1.1 Расшифр. прочие"/>
      <sheetName val="2.1.2 Расчет налога на имущ"/>
      <sheetName val="2.1.3 Расчет аморт 2025 "/>
      <sheetName val="2.1.3 Расчет аморт 2026"/>
      <sheetName val="2.1.3 Расчет аморт 2027"/>
      <sheetName val="2.1.4 Расчет НП"/>
      <sheetName val="2.1.5 Рег. долги - допзаявка"/>
      <sheetName val="2.2. Кор. НВВ_кор"/>
      <sheetName val="2.2.3 Факт неподконтрольные "/>
      <sheetName val="2.2.1 кор ПО"/>
      <sheetName val="2.2.2 Экономия потерь ПП 2053"/>
      <sheetName val="2.3 кор ИПР "/>
      <sheetName val="2.4 Коррект. надежн."/>
      <sheetName val="2.5 Баланс ээ и мощн"/>
      <sheetName val="2.6  Затраты потери"/>
      <sheetName val="оценочные"/>
      <sheetName val="2.7  ФСК "/>
      <sheetName val="2.8 ТСО"/>
      <sheetName val="2.10 (П. 21.3)"/>
      <sheetName val="2.11 (П. 1.25.)"/>
      <sheetName val="2.12 (П. 1.24.)"/>
      <sheetName val="2.13 (П.2.1)"/>
      <sheetName val="2.14 (П.2.2)"/>
      <sheetName val="2.20 Расчет резерва п. 30"/>
      <sheetName val="Страхование имущества"/>
      <sheetName val="УО факт 2023"/>
      <sheetName val="522-ФЗ_2023"/>
      <sheetName val="Сальдо прочих (2023)"/>
      <sheetName val="Убытки"/>
      <sheetName val="БДР 2024-2025"/>
      <sheetName val="2.1.3 Расчет аморт."/>
      <sheetName val="2.3.1 ИПР факт"/>
      <sheetName val="2.3.2 ИПР факт"/>
      <sheetName val="сбыт.надб."/>
      <sheetName val="2.13.1 (П.2.1ф)"/>
      <sheetName val="2.13.2 (П2.1 2023 помес.ф)"/>
      <sheetName val="2.13.3 (П2.1 2024 помес.ожид)"/>
      <sheetName val="2.13.4 (П2.1 2025 помес.пл)"/>
      <sheetName val="2.14.1(П2.2ф)"/>
      <sheetName val="2.14.2(П.2.2 2023 помес.ф)"/>
      <sheetName val="2.14.3(П2.2. 2024 помес.ожид.)"/>
      <sheetName val="2.14.4(П2.2 2025 помес.план)"/>
      <sheetName val="2.15.1 Факт-расш"/>
      <sheetName val="2.20.1. вспом. для РСД "/>
      <sheetName val="2.21 Расч.предприн.прибыль"/>
      <sheetName val="2.1.5 Рег. долги (заявка)"/>
      <sheetName val="2.2. Кор.НВВ"/>
      <sheetName val="Лист3"/>
      <sheetName val="2.20 Расчет резерва пункт 30"/>
      <sheetName val="2.20.1. вспом. для РСД"/>
      <sheetName val="2.20 резерв расчет"/>
      <sheetName val="ставки"/>
      <sheetName val="свод"/>
      <sheetName val="4"/>
      <sheetName val="5"/>
      <sheetName val="Аренда 2025"/>
      <sheetName val="Концессия НИ факт 2023"/>
      <sheetName val="Налог на прибыль факт 2022"/>
      <sheetName val="522-ФЗ_2022"/>
      <sheetName val="2.21 Выпадающие"/>
      <sheetName val="УО 2022"/>
      <sheetName val="УО 2023"/>
      <sheetName val="Сальдо прочих"/>
      <sheetName val="Концессия факт"/>
      <sheetName val="Концессия план"/>
      <sheetName val="Концессия Амортиз. 2022"/>
      <sheetName val="COVID 2022"/>
      <sheetName val="Ковид"/>
      <sheetName val="522-ФЗ"/>
      <sheetName val="расчет к раскрытию"/>
      <sheetName val="УО 2023 план"/>
      <sheetName val="СД факт 2022"/>
      <sheetName val="Сходимость 2024-2025"/>
      <sheetName val="Сходимость 2023-2024"/>
      <sheetName val="выпад. по ТП"/>
      <sheetName val="2.19. Расчет факт. НВВ содерж"/>
    </sheetNames>
    <sheetDataSet>
      <sheetData sheetId="0"/>
      <sheetData sheetId="1"/>
      <sheetData sheetId="2"/>
      <sheetData sheetId="3"/>
      <sheetData sheetId="4"/>
      <sheetData sheetId="5"/>
      <sheetData sheetId="6">
        <row r="133">
          <cell r="Q133">
            <v>17746810.247325033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anc@a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election activeCell="B25" sqref="B25"/>
    </sheetView>
  </sheetViews>
  <sheetFormatPr defaultColWidth="9.140625" defaultRowHeight="12.75" x14ac:dyDescent="0.2"/>
  <cols>
    <col min="1" max="1" width="36.140625" style="1" bestFit="1" customWidth="1"/>
    <col min="2" max="2" width="61.42578125" style="1" bestFit="1" customWidth="1"/>
    <col min="3" max="3" width="11.7109375" style="1" bestFit="1" customWidth="1"/>
    <col min="4" max="4" width="11" style="1" bestFit="1" customWidth="1"/>
    <col min="5" max="16384" width="9.140625" style="1"/>
  </cols>
  <sheetData>
    <row r="1" spans="1:4" ht="15.75" x14ac:dyDescent="0.25">
      <c r="B1" s="2"/>
      <c r="C1" s="3"/>
      <c r="D1" s="3"/>
    </row>
    <row r="3" spans="1:4" ht="18.75" x14ac:dyDescent="0.3">
      <c r="A3" s="62" t="s">
        <v>0</v>
      </c>
      <c r="B3" s="62"/>
    </row>
    <row r="4" spans="1:4" ht="18.75" x14ac:dyDescent="0.3">
      <c r="A4" s="62" t="s">
        <v>1</v>
      </c>
      <c r="B4" s="62"/>
    </row>
    <row r="5" spans="1:4" ht="18.75" x14ac:dyDescent="0.3">
      <c r="A5" s="62" t="s">
        <v>23</v>
      </c>
      <c r="B5" s="62"/>
    </row>
    <row r="6" spans="1:4" ht="18.75" x14ac:dyDescent="0.3">
      <c r="A6" s="62"/>
      <c r="B6" s="62"/>
    </row>
    <row r="7" spans="1:4" ht="18.75" x14ac:dyDescent="0.3">
      <c r="A7" s="60" t="s">
        <v>2</v>
      </c>
      <c r="B7" s="60"/>
    </row>
    <row r="8" spans="1:4" x14ac:dyDescent="0.2">
      <c r="A8" s="64" t="s">
        <v>3</v>
      </c>
      <c r="B8" s="64"/>
    </row>
    <row r="9" spans="1:4" ht="18.75" x14ac:dyDescent="0.3">
      <c r="A9" s="60" t="s">
        <v>4</v>
      </c>
      <c r="B9" s="61"/>
    </row>
    <row r="10" spans="1:4" ht="18.75" x14ac:dyDescent="0.3">
      <c r="A10" s="62"/>
      <c r="B10" s="62"/>
    </row>
    <row r="12" spans="1:4" ht="18.75" x14ac:dyDescent="0.2">
      <c r="A12" s="63" t="s">
        <v>5</v>
      </c>
      <c r="B12" s="63"/>
      <c r="C12" s="4"/>
      <c r="D12" s="4"/>
    </row>
    <row r="13" spans="1:4" ht="18.75" x14ac:dyDescent="0.2">
      <c r="A13" s="5"/>
      <c r="B13" s="5"/>
      <c r="C13" s="4"/>
      <c r="D13" s="4"/>
    </row>
    <row r="14" spans="1:4" ht="18.75" x14ac:dyDescent="0.2">
      <c r="A14" s="5"/>
      <c r="B14" s="5"/>
      <c r="C14" s="4"/>
      <c r="D14" s="4"/>
    </row>
    <row r="15" spans="1:4" ht="37.5" x14ac:dyDescent="0.2">
      <c r="A15" s="6" t="s">
        <v>6</v>
      </c>
      <c r="B15" s="7" t="s">
        <v>7</v>
      </c>
    </row>
    <row r="16" spans="1:4" ht="18.75" x14ac:dyDescent="0.2">
      <c r="A16" s="6" t="s">
        <v>8</v>
      </c>
      <c r="B16" s="8" t="s">
        <v>9</v>
      </c>
    </row>
    <row r="17" spans="1:2" ht="18.75" x14ac:dyDescent="0.2">
      <c r="A17" s="6" t="s">
        <v>10</v>
      </c>
      <c r="B17" s="8" t="s">
        <v>11</v>
      </c>
    </row>
    <row r="18" spans="1:2" ht="18.75" x14ac:dyDescent="0.2">
      <c r="A18" s="6" t="s">
        <v>12</v>
      </c>
      <c r="B18" s="8" t="s">
        <v>24</v>
      </c>
    </row>
    <row r="19" spans="1:2" ht="18.75" x14ac:dyDescent="0.2">
      <c r="A19" s="6" t="s">
        <v>13</v>
      </c>
      <c r="B19" s="9">
        <v>6164266561</v>
      </c>
    </row>
    <row r="20" spans="1:2" ht="18.75" x14ac:dyDescent="0.2">
      <c r="A20" s="6" t="s">
        <v>14</v>
      </c>
      <c r="B20" s="9">
        <v>301502001</v>
      </c>
    </row>
    <row r="21" spans="1:2" ht="18.75" x14ac:dyDescent="0.2">
      <c r="A21" s="6" t="s">
        <v>15</v>
      </c>
      <c r="B21" s="6" t="s">
        <v>16</v>
      </c>
    </row>
    <row r="22" spans="1:2" ht="18.75" x14ac:dyDescent="0.2">
      <c r="A22" s="6" t="s">
        <v>17</v>
      </c>
      <c r="B22" s="6" t="s">
        <v>18</v>
      </c>
    </row>
    <row r="23" spans="1:2" ht="18.75" x14ac:dyDescent="0.2">
      <c r="A23" s="6" t="s">
        <v>19</v>
      </c>
      <c r="B23" s="6" t="s">
        <v>20</v>
      </c>
    </row>
    <row r="24" spans="1:2" ht="18.75" x14ac:dyDescent="0.2">
      <c r="A24" s="6" t="s">
        <v>21</v>
      </c>
      <c r="B24" s="6" t="s">
        <v>22</v>
      </c>
    </row>
    <row r="25" spans="1:2" ht="15.75" x14ac:dyDescent="0.2">
      <c r="A25" s="10"/>
    </row>
  </sheetData>
  <mergeCells count="9">
    <mergeCell ref="A9:B9"/>
    <mergeCell ref="A10:B10"/>
    <mergeCell ref="A12:B12"/>
    <mergeCell ref="A3:B3"/>
    <mergeCell ref="A4:B4"/>
    <mergeCell ref="A5:B5"/>
    <mergeCell ref="A6:B6"/>
    <mergeCell ref="A7:B7"/>
    <mergeCell ref="A8:B8"/>
  </mergeCells>
  <hyperlinks>
    <hyperlink ref="B2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view="pageBreakPreview" topLeftCell="A3" zoomScale="60" zoomScaleNormal="80" workbookViewId="0">
      <selection activeCell="C7" sqref="C7"/>
    </sheetView>
  </sheetViews>
  <sheetFormatPr defaultColWidth="9.140625" defaultRowHeight="15.75" x14ac:dyDescent="0.25"/>
  <cols>
    <col min="1" max="1" width="6.5703125" style="10" bestFit="1" customWidth="1"/>
    <col min="2" max="2" width="45.7109375" style="10" bestFit="1" customWidth="1"/>
    <col min="3" max="3" width="14.42578125" style="10" bestFit="1" customWidth="1"/>
    <col min="4" max="5" width="33.140625" style="10" customWidth="1"/>
    <col min="6" max="6" width="36.28515625" style="10" customWidth="1"/>
    <col min="7" max="8" width="32" style="10" customWidth="1"/>
    <col min="9" max="9" width="57.85546875" style="10" customWidth="1"/>
    <col min="10" max="10" width="18.140625" style="10" bestFit="1" customWidth="1"/>
    <col min="11" max="11" width="9.140625" style="10"/>
    <col min="12" max="19" width="0" style="10" hidden="1" customWidth="1"/>
    <col min="20" max="16384" width="9.140625" style="10"/>
  </cols>
  <sheetData>
    <row r="1" spans="1:15" ht="50.25" hidden="1" customHeight="1" x14ac:dyDescent="0.25">
      <c r="E1" s="68"/>
      <c r="F1" s="68"/>
      <c r="G1" s="11"/>
    </row>
    <row r="2" spans="1:15" ht="26.25" hidden="1" customHeight="1" x14ac:dyDescent="0.25">
      <c r="L2" s="12" t="s">
        <v>25</v>
      </c>
      <c r="M2" s="12" t="s">
        <v>26</v>
      </c>
      <c r="N2" s="12" t="s">
        <v>27</v>
      </c>
      <c r="O2" s="12" t="s">
        <v>28</v>
      </c>
    </row>
    <row r="3" spans="1:15" ht="26.25" customHeight="1" x14ac:dyDescent="0.25">
      <c r="L3" s="12">
        <v>3.66</v>
      </c>
      <c r="M3" s="12">
        <v>2.14</v>
      </c>
      <c r="N3" s="12">
        <v>7.36</v>
      </c>
      <c r="O3" s="12">
        <v>13.49</v>
      </c>
    </row>
    <row r="4" spans="1:15" ht="57.75" customHeight="1" x14ac:dyDescent="0.25">
      <c r="A4" s="69" t="s">
        <v>29</v>
      </c>
      <c r="B4" s="69"/>
      <c r="C4" s="69"/>
      <c r="D4" s="69"/>
      <c r="E4" s="69"/>
      <c r="F4" s="69"/>
      <c r="G4" s="69"/>
      <c r="H4" s="69"/>
    </row>
    <row r="5" spans="1:15" x14ac:dyDescent="0.25">
      <c r="D5" s="13"/>
      <c r="E5" s="13"/>
      <c r="F5" s="13"/>
      <c r="G5" s="13"/>
      <c r="H5" s="13"/>
    </row>
    <row r="6" spans="1:15" x14ac:dyDescent="0.25">
      <c r="D6" s="13"/>
      <c r="E6" s="13"/>
      <c r="F6" s="13"/>
      <c r="G6" s="13"/>
      <c r="H6" s="13"/>
    </row>
    <row r="7" spans="1:15" s="17" customFormat="1" ht="111.75" customHeight="1" x14ac:dyDescent="0.25">
      <c r="A7" s="14" t="s">
        <v>30</v>
      </c>
      <c r="B7" s="15" t="s">
        <v>31</v>
      </c>
      <c r="C7" s="15" t="s">
        <v>32</v>
      </c>
      <c r="D7" s="15" t="s">
        <v>175</v>
      </c>
      <c r="E7" s="16" t="s">
        <v>33</v>
      </c>
      <c r="F7" s="16" t="s">
        <v>34</v>
      </c>
      <c r="G7" s="16" t="s">
        <v>35</v>
      </c>
      <c r="H7" s="16" t="s">
        <v>36</v>
      </c>
    </row>
    <row r="8" spans="1:15" s="21" customFormat="1" ht="36" customHeight="1" x14ac:dyDescent="0.25">
      <c r="A8" s="18" t="s">
        <v>37</v>
      </c>
      <c r="B8" s="19" t="s">
        <v>38</v>
      </c>
      <c r="C8" s="18"/>
      <c r="D8" s="20"/>
      <c r="E8" s="20"/>
      <c r="F8" s="20"/>
      <c r="G8" s="20"/>
      <c r="H8" s="20"/>
    </row>
    <row r="9" spans="1:15" ht="26.25" customHeight="1" x14ac:dyDescent="0.25">
      <c r="A9" s="22" t="s">
        <v>39</v>
      </c>
      <c r="B9" s="23" t="s">
        <v>40</v>
      </c>
      <c r="C9" s="22" t="s">
        <v>41</v>
      </c>
      <c r="D9" s="24">
        <v>6685468.2698999997</v>
      </c>
      <c r="E9" s="24">
        <v>7319264.6012207735</v>
      </c>
      <c r="F9" s="24">
        <v>17746810.247325033</v>
      </c>
      <c r="G9" s="24">
        <v>10102762.309833568</v>
      </c>
      <c r="H9" s="24">
        <v>10429582.784057749</v>
      </c>
    </row>
    <row r="10" spans="1:15" ht="22.5" customHeight="1" x14ac:dyDescent="0.25">
      <c r="A10" s="22" t="s">
        <v>42</v>
      </c>
      <c r="B10" s="23" t="s">
        <v>43</v>
      </c>
      <c r="C10" s="22" t="s">
        <v>41</v>
      </c>
      <c r="D10" s="24">
        <v>624978.46291999891</v>
      </c>
      <c r="E10" s="24">
        <v>241908.60478347912</v>
      </c>
      <c r="F10" s="24">
        <v>9919781.6635009795</v>
      </c>
      <c r="G10" s="24">
        <v>1922626.7801631428</v>
      </c>
      <c r="H10" s="24">
        <v>1795632.135697145</v>
      </c>
    </row>
    <row r="11" spans="1:15" ht="36" customHeight="1" x14ac:dyDescent="0.25">
      <c r="A11" s="22" t="s">
        <v>44</v>
      </c>
      <c r="B11" s="23" t="s">
        <v>45</v>
      </c>
      <c r="C11" s="22" t="s">
        <v>41</v>
      </c>
      <c r="D11" s="24">
        <v>1490587.5924799989</v>
      </c>
      <c r="E11" s="24">
        <v>1163393.9692884653</v>
      </c>
      <c r="F11" s="24">
        <v>2891737.3408888374</v>
      </c>
      <c r="G11" s="24">
        <v>2394084.7398765585</v>
      </c>
      <c r="H11" s="24">
        <v>2386139.4638458975</v>
      </c>
    </row>
    <row r="12" spans="1:15" ht="36.75" customHeight="1" x14ac:dyDescent="0.25">
      <c r="A12" s="22" t="s">
        <v>46</v>
      </c>
      <c r="B12" s="23" t="s">
        <v>47</v>
      </c>
      <c r="C12" s="22" t="s">
        <v>41</v>
      </c>
      <c r="D12" s="24">
        <v>-76240.400560001144</v>
      </c>
      <c r="E12" s="24">
        <v>325104.236765532</v>
      </c>
      <c r="F12" s="24">
        <v>823696.11657863192</v>
      </c>
      <c r="G12" s="24">
        <v>458802.05544566206</v>
      </c>
      <c r="H12" s="24">
        <v>473435.67689111206</v>
      </c>
    </row>
    <row r="13" spans="1:15" s="21" customFormat="1" ht="31.5" customHeight="1" x14ac:dyDescent="0.25">
      <c r="A13" s="18" t="s">
        <v>48</v>
      </c>
      <c r="B13" s="19" t="s">
        <v>49</v>
      </c>
      <c r="C13" s="18"/>
      <c r="D13" s="20"/>
      <c r="E13" s="20"/>
      <c r="F13" s="20"/>
      <c r="G13" s="20"/>
      <c r="H13" s="20"/>
    </row>
    <row r="14" spans="1:15" ht="76.5" customHeight="1" x14ac:dyDescent="0.25">
      <c r="A14" s="22" t="s">
        <v>50</v>
      </c>
      <c r="B14" s="23" t="s">
        <v>51</v>
      </c>
      <c r="C14" s="22" t="s">
        <v>52</v>
      </c>
      <c r="D14" s="25">
        <f t="shared" ref="D14:H14" si="0">D10/D9</f>
        <v>9.3483124545492347E-2</v>
      </c>
      <c r="E14" s="25">
        <f t="shared" si="0"/>
        <v>3.3050944044724299E-2</v>
      </c>
      <c r="F14" s="25">
        <f t="shared" si="0"/>
        <v>0.55896138659600436</v>
      </c>
      <c r="G14" s="25">
        <f t="shared" si="0"/>
        <v>0.19030703892654643</v>
      </c>
      <c r="H14" s="25">
        <f t="shared" si="0"/>
        <v>0.1721672067689877</v>
      </c>
    </row>
    <row r="15" spans="1:15" s="21" customFormat="1" ht="33" customHeight="1" x14ac:dyDescent="0.25">
      <c r="A15" s="18" t="s">
        <v>53</v>
      </c>
      <c r="B15" s="19" t="s">
        <v>54</v>
      </c>
      <c r="C15" s="18"/>
      <c r="D15" s="20"/>
      <c r="E15" s="20"/>
      <c r="F15" s="20"/>
      <c r="G15" s="20"/>
      <c r="H15" s="20"/>
    </row>
    <row r="16" spans="1:15" ht="41.25" customHeight="1" x14ac:dyDescent="0.25">
      <c r="A16" s="22" t="s">
        <v>55</v>
      </c>
      <c r="B16" s="23" t="s">
        <v>56</v>
      </c>
      <c r="C16" s="22" t="s">
        <v>57</v>
      </c>
      <c r="D16" s="26"/>
      <c r="E16" s="26"/>
      <c r="F16" s="26"/>
      <c r="G16" s="26"/>
      <c r="H16" s="26"/>
    </row>
    <row r="17" spans="1:10" ht="41.25" customHeight="1" x14ac:dyDescent="0.25">
      <c r="A17" s="22" t="s">
        <v>58</v>
      </c>
      <c r="B17" s="23" t="s">
        <v>59</v>
      </c>
      <c r="C17" s="22" t="s">
        <v>60</v>
      </c>
      <c r="D17" s="26"/>
      <c r="E17" s="26"/>
      <c r="F17" s="26"/>
      <c r="G17" s="26"/>
      <c r="H17" s="26"/>
    </row>
    <row r="18" spans="1:10" ht="27" customHeight="1" x14ac:dyDescent="0.25">
      <c r="A18" s="22" t="s">
        <v>61</v>
      </c>
      <c r="B18" s="23" t="s">
        <v>62</v>
      </c>
      <c r="C18" s="22" t="s">
        <v>57</v>
      </c>
      <c r="D18" s="24">
        <v>419.31701124880129</v>
      </c>
      <c r="E18" s="24">
        <v>421.85730000000001</v>
      </c>
      <c r="F18" s="24">
        <v>423.73683686063123</v>
      </c>
      <c r="G18" s="24">
        <v>423.73683686063123</v>
      </c>
      <c r="H18" s="24">
        <v>423.73683686063123</v>
      </c>
    </row>
    <row r="19" spans="1:10" ht="39" customHeight="1" x14ac:dyDescent="0.25">
      <c r="A19" s="22" t="s">
        <v>63</v>
      </c>
      <c r="B19" s="23" t="s">
        <v>64</v>
      </c>
      <c r="C19" s="22" t="s">
        <v>65</v>
      </c>
      <c r="D19" s="24">
        <v>2761051.1386400005</v>
      </c>
      <c r="E19" s="24">
        <v>2812194.3000000003</v>
      </c>
      <c r="F19" s="24">
        <v>2831928.2798100673</v>
      </c>
      <c r="G19" s="24">
        <v>2846087.9212091174</v>
      </c>
      <c r="H19" s="24">
        <v>2860318.3608151628</v>
      </c>
    </row>
    <row r="20" spans="1:10" ht="57" customHeight="1" x14ac:dyDescent="0.25">
      <c r="A20" s="22" t="s">
        <v>66</v>
      </c>
      <c r="B20" s="23" t="s">
        <v>67</v>
      </c>
      <c r="C20" s="22" t="s">
        <v>68</v>
      </c>
      <c r="D20" s="24">
        <v>1010573.037</v>
      </c>
      <c r="E20" s="24">
        <v>1074400</v>
      </c>
      <c r="F20" s="24">
        <v>1045459.9988100677</v>
      </c>
      <c r="G20" s="24">
        <v>1050687.2988041181</v>
      </c>
      <c r="H20" s="24">
        <v>1055940.7352981383</v>
      </c>
    </row>
    <row r="21" spans="1:10" ht="70.5" customHeight="1" x14ac:dyDescent="0.25">
      <c r="A21" s="22" t="s">
        <v>69</v>
      </c>
      <c r="B21" s="23" t="s">
        <v>70</v>
      </c>
      <c r="C21" s="22" t="s">
        <v>52</v>
      </c>
      <c r="D21" s="70" t="s">
        <v>71</v>
      </c>
      <c r="E21" s="71"/>
      <c r="F21" s="71"/>
      <c r="G21" s="71"/>
      <c r="H21" s="72"/>
    </row>
    <row r="22" spans="1:10" ht="57.75" customHeight="1" x14ac:dyDescent="0.25">
      <c r="A22" s="22" t="s">
        <v>72</v>
      </c>
      <c r="B22" s="23" t="s">
        <v>73</v>
      </c>
      <c r="C22" s="22"/>
      <c r="D22" s="70" t="s">
        <v>74</v>
      </c>
      <c r="E22" s="71"/>
      <c r="F22" s="71"/>
      <c r="G22" s="71"/>
      <c r="H22" s="72"/>
      <c r="I22" s="27"/>
    </row>
    <row r="23" spans="1:10" ht="71.25" customHeight="1" x14ac:dyDescent="0.25">
      <c r="A23" s="22" t="s">
        <v>75</v>
      </c>
      <c r="B23" s="23" t="s">
        <v>76</v>
      </c>
      <c r="C23" s="22" t="s">
        <v>60</v>
      </c>
      <c r="D23" s="26"/>
      <c r="E23" s="26"/>
      <c r="F23" s="26"/>
      <c r="G23" s="26"/>
      <c r="H23" s="26"/>
    </row>
    <row r="24" spans="1:10" s="21" customFormat="1" ht="55.5" customHeight="1" x14ac:dyDescent="0.25">
      <c r="A24" s="18" t="s">
        <v>77</v>
      </c>
      <c r="B24" s="28" t="s">
        <v>78</v>
      </c>
      <c r="C24" s="18"/>
      <c r="D24" s="24">
        <v>6685468.2698999997</v>
      </c>
      <c r="E24" s="24">
        <v>7319264.6012207735</v>
      </c>
      <c r="F24" s="24">
        <v>17746810.247325033</v>
      </c>
      <c r="G24" s="24">
        <v>10102762.309833568</v>
      </c>
      <c r="H24" s="24">
        <v>10429582.784057749</v>
      </c>
      <c r="I24" s="29">
        <f>F24-'[1]1.1. Долг.индекс'!Q133</f>
        <v>0</v>
      </c>
    </row>
    <row r="25" spans="1:10" ht="69" x14ac:dyDescent="0.25">
      <c r="A25" s="22" t="s">
        <v>79</v>
      </c>
      <c r="B25" s="23" t="s">
        <v>80</v>
      </c>
      <c r="C25" s="22" t="s">
        <v>41</v>
      </c>
      <c r="D25" s="24">
        <v>1894521.2032100004</v>
      </c>
      <c r="E25" s="24">
        <v>2320778.1714338972</v>
      </c>
      <c r="F25" s="24">
        <v>2415504.9935173653</v>
      </c>
      <c r="G25" s="24">
        <v>2491343.8786633038</v>
      </c>
      <c r="H25" s="24">
        <v>2568927.6262974562</v>
      </c>
      <c r="J25" s="13"/>
    </row>
    <row r="26" spans="1:10" x14ac:dyDescent="0.25">
      <c r="A26" s="22"/>
      <c r="B26" s="23" t="s">
        <v>81</v>
      </c>
      <c r="C26" s="22"/>
      <c r="D26" s="24"/>
      <c r="E26" s="24"/>
      <c r="F26" s="24"/>
      <c r="G26" s="26"/>
      <c r="H26" s="26"/>
    </row>
    <row r="27" spans="1:10" x14ac:dyDescent="0.25">
      <c r="A27" s="22"/>
      <c r="B27" s="23" t="s">
        <v>82</v>
      </c>
      <c r="C27" s="22"/>
      <c r="D27" s="24">
        <v>1182783.898</v>
      </c>
      <c r="E27" s="24">
        <v>1746516.3119439881</v>
      </c>
      <c r="F27" s="24">
        <v>1817803.5818708565</v>
      </c>
      <c r="G27" s="24">
        <v>1874876.6152255228</v>
      </c>
      <c r="H27" s="24">
        <v>1933262.7558970691</v>
      </c>
    </row>
    <row r="28" spans="1:10" x14ac:dyDescent="0.25">
      <c r="A28" s="22"/>
      <c r="B28" s="30" t="s">
        <v>83</v>
      </c>
      <c r="C28" s="22"/>
      <c r="D28" s="24"/>
      <c r="E28" s="24"/>
      <c r="F28" s="24"/>
      <c r="G28" s="26"/>
      <c r="H28" s="26"/>
    </row>
    <row r="29" spans="1:10" x14ac:dyDescent="0.25">
      <c r="A29" s="22"/>
      <c r="B29" s="23" t="s">
        <v>84</v>
      </c>
      <c r="C29" s="22"/>
      <c r="D29" s="24">
        <v>320518.00987000007</v>
      </c>
      <c r="E29" s="24">
        <v>323114.07061575993</v>
      </c>
      <c r="F29" s="24">
        <v>336302.56465479737</v>
      </c>
      <c r="G29" s="24">
        <v>346861.35531910509</v>
      </c>
      <c r="H29" s="24">
        <v>357663.07726748427</v>
      </c>
    </row>
    <row r="30" spans="1:10" ht="57.75" customHeight="1" x14ac:dyDescent="0.25">
      <c r="A30" s="22" t="s">
        <v>85</v>
      </c>
      <c r="B30" s="23" t="s">
        <v>86</v>
      </c>
      <c r="C30" s="22" t="s">
        <v>41</v>
      </c>
      <c r="D30" s="24">
        <v>3595462.0780694303</v>
      </c>
      <c r="E30" s="24">
        <v>2905185.6550331032</v>
      </c>
      <c r="F30" s="24">
        <v>5179840.0504195876</v>
      </c>
      <c r="G30" s="24">
        <v>4627983.8284196751</v>
      </c>
      <c r="H30" s="24">
        <v>4722947.0761430738</v>
      </c>
    </row>
    <row r="31" spans="1:10" ht="36.75" customHeight="1" x14ac:dyDescent="0.25">
      <c r="A31" s="22" t="s">
        <v>87</v>
      </c>
      <c r="B31" s="30" t="s">
        <v>88</v>
      </c>
      <c r="C31" s="22" t="s">
        <v>41</v>
      </c>
      <c r="D31" s="24"/>
      <c r="E31" s="24">
        <v>-322891.48020449601</v>
      </c>
      <c r="F31" s="24">
        <v>7314677.7859647656</v>
      </c>
      <c r="G31" s="24">
        <v>0</v>
      </c>
      <c r="H31" s="24">
        <v>0</v>
      </c>
    </row>
    <row r="32" spans="1:10" ht="47.25" customHeight="1" x14ac:dyDescent="0.25">
      <c r="A32" s="22" t="s">
        <v>89</v>
      </c>
      <c r="B32" s="30" t="s">
        <v>172</v>
      </c>
      <c r="C32" s="22" t="s">
        <v>41</v>
      </c>
      <c r="D32" s="24">
        <v>394614.2979401187</v>
      </c>
      <c r="E32" s="24">
        <v>546329.93162472895</v>
      </c>
      <c r="F32" s="24">
        <v>549775.19208967104</v>
      </c>
      <c r="G32" s="24">
        <v>519909.67491333798</v>
      </c>
      <c r="H32" s="24">
        <v>744392.53159999999</v>
      </c>
    </row>
    <row r="33" spans="1:8" ht="66.75" customHeight="1" x14ac:dyDescent="0.25">
      <c r="A33" s="22" t="s">
        <v>90</v>
      </c>
      <c r="B33" s="23" t="s">
        <v>91</v>
      </c>
      <c r="C33" s="22"/>
      <c r="D33" s="31" t="s">
        <v>92</v>
      </c>
      <c r="E33" s="31" t="s">
        <v>93</v>
      </c>
      <c r="F33" s="73" t="s">
        <v>174</v>
      </c>
      <c r="G33" s="74"/>
      <c r="H33" s="74"/>
    </row>
    <row r="34" spans="1:8" ht="24" customHeight="1" x14ac:dyDescent="0.25">
      <c r="A34" s="22"/>
      <c r="B34" s="32" t="s">
        <v>94</v>
      </c>
      <c r="C34" s="22"/>
      <c r="D34" s="26"/>
      <c r="E34" s="26"/>
      <c r="F34" s="26"/>
      <c r="G34" s="26"/>
      <c r="H34" s="26"/>
    </row>
    <row r="35" spans="1:8" ht="22.5" customHeight="1" x14ac:dyDescent="0.25">
      <c r="A35" s="33" t="s">
        <v>95</v>
      </c>
      <c r="B35" s="23" t="s">
        <v>173</v>
      </c>
      <c r="C35" s="22" t="s">
        <v>96</v>
      </c>
      <c r="D35" s="24">
        <v>82621.37731692307</v>
      </c>
      <c r="E35" s="24">
        <v>83300.704859230755</v>
      </c>
      <c r="F35" s="24">
        <v>84295.211605384611</v>
      </c>
      <c r="G35" s="24">
        <v>84491.343682307692</v>
      </c>
      <c r="H35" s="24">
        <v>84659.989836153836</v>
      </c>
    </row>
    <row r="36" spans="1:8" ht="43.5" customHeight="1" x14ac:dyDescent="0.25">
      <c r="A36" s="22" t="s">
        <v>97</v>
      </c>
      <c r="B36" s="23" t="s">
        <v>98</v>
      </c>
      <c r="C36" s="22" t="s">
        <v>99</v>
      </c>
      <c r="D36" s="24">
        <v>22.930157602467755</v>
      </c>
      <c r="E36" s="24">
        <v>27.860246505185799</v>
      </c>
      <c r="F36" s="24">
        <v>28.655304939801201</v>
      </c>
      <c r="G36" s="24">
        <v>29.486380143638147</v>
      </c>
      <c r="H36" s="24">
        <v>30.344057816085421</v>
      </c>
    </row>
    <row r="37" spans="1:8" s="21" customFormat="1" ht="51.75" customHeight="1" x14ac:dyDescent="0.25">
      <c r="A37" s="18" t="s">
        <v>100</v>
      </c>
      <c r="B37" s="19" t="s">
        <v>101</v>
      </c>
      <c r="C37" s="18"/>
      <c r="D37" s="20"/>
      <c r="E37" s="20"/>
      <c r="F37" s="20"/>
      <c r="G37" s="20"/>
      <c r="H37" s="20"/>
    </row>
    <row r="38" spans="1:8" ht="24" customHeight="1" x14ac:dyDescent="0.25">
      <c r="A38" s="22" t="s">
        <v>102</v>
      </c>
      <c r="B38" s="23" t="s">
        <v>103</v>
      </c>
      <c r="C38" s="22" t="s">
        <v>104</v>
      </c>
      <c r="D38" s="24">
        <v>2087</v>
      </c>
      <c r="E38" s="24">
        <v>2121</v>
      </c>
      <c r="F38" s="24">
        <v>2121</v>
      </c>
      <c r="G38" s="24">
        <v>2121</v>
      </c>
      <c r="H38" s="24">
        <v>2121</v>
      </c>
    </row>
    <row r="39" spans="1:8" ht="47.25" x14ac:dyDescent="0.25">
      <c r="A39" s="22" t="s">
        <v>105</v>
      </c>
      <c r="B39" s="23" t="s">
        <v>106</v>
      </c>
      <c r="C39" s="22" t="s">
        <v>107</v>
      </c>
      <c r="D39" s="24">
        <v>47.228234227759145</v>
      </c>
      <c r="E39" s="24">
        <v>68.620002826653618</v>
      </c>
      <c r="F39" s="24">
        <v>71.420854230349548</v>
      </c>
      <c r="G39" s="24">
        <v>73.663233350051968</v>
      </c>
      <c r="H39" s="24">
        <v>75.957203987783643</v>
      </c>
    </row>
    <row r="40" spans="1:8" ht="147.75" customHeight="1" x14ac:dyDescent="0.25">
      <c r="A40" s="22" t="s">
        <v>108</v>
      </c>
      <c r="B40" s="23" t="s">
        <v>109</v>
      </c>
      <c r="C40" s="22"/>
      <c r="D40" s="65" t="s">
        <v>110</v>
      </c>
      <c r="E40" s="66"/>
      <c r="F40" s="66"/>
      <c r="G40" s="66"/>
      <c r="H40" s="67"/>
    </row>
    <row r="41" spans="1:8" ht="21" customHeight="1" x14ac:dyDescent="0.25">
      <c r="A41" s="22"/>
      <c r="B41" s="32" t="s">
        <v>176</v>
      </c>
      <c r="C41" s="22"/>
      <c r="D41" s="26"/>
      <c r="E41" s="26"/>
      <c r="F41" s="26"/>
      <c r="G41" s="26"/>
      <c r="H41" s="26"/>
    </row>
    <row r="42" spans="1:8" ht="39.75" customHeight="1" x14ac:dyDescent="0.25">
      <c r="A42" s="22"/>
      <c r="B42" s="23" t="s">
        <v>111</v>
      </c>
      <c r="C42" s="22" t="s">
        <v>41</v>
      </c>
      <c r="D42" s="24">
        <v>15164142.635430001</v>
      </c>
      <c r="E42" s="26" t="s">
        <v>112</v>
      </c>
      <c r="F42" s="26" t="s">
        <v>112</v>
      </c>
      <c r="G42" s="26" t="s">
        <v>112</v>
      </c>
      <c r="H42" s="26" t="s">
        <v>112</v>
      </c>
    </row>
    <row r="43" spans="1:8" ht="51.75" customHeight="1" x14ac:dyDescent="0.25">
      <c r="A43" s="22"/>
      <c r="B43" s="23" t="s">
        <v>113</v>
      </c>
      <c r="C43" s="22" t="s">
        <v>41</v>
      </c>
      <c r="D43" s="24">
        <v>-28271613</v>
      </c>
      <c r="E43" s="26" t="s">
        <v>112</v>
      </c>
      <c r="F43" s="26" t="s">
        <v>112</v>
      </c>
      <c r="G43" s="26" t="s">
        <v>112</v>
      </c>
      <c r="H43" s="26" t="s">
        <v>112</v>
      </c>
    </row>
    <row r="44" spans="1:8" s="35" customFormat="1" x14ac:dyDescent="0.25">
      <c r="A44" s="34" t="s">
        <v>114</v>
      </c>
    </row>
    <row r="45" spans="1:8" s="35" customFormat="1" x14ac:dyDescent="0.25">
      <c r="A45" s="34" t="s">
        <v>115</v>
      </c>
    </row>
    <row r="46" spans="1:8" s="35" customFormat="1" x14ac:dyDescent="0.25">
      <c r="A46" s="34" t="s">
        <v>116</v>
      </c>
    </row>
    <row r="47" spans="1:8" s="35" customFormat="1" x14ac:dyDescent="0.25">
      <c r="A47" s="34" t="s">
        <v>117</v>
      </c>
    </row>
    <row r="49" spans="2:8" ht="120.75" customHeight="1" x14ac:dyDescent="0.25">
      <c r="B49" s="75" t="s">
        <v>177</v>
      </c>
      <c r="C49" s="75"/>
      <c r="D49" s="75"/>
      <c r="E49" s="75"/>
      <c r="F49" s="75"/>
      <c r="G49" s="75"/>
      <c r="H49" s="75"/>
    </row>
    <row r="52" spans="2:8" x14ac:dyDescent="0.25">
      <c r="E52" s="36"/>
      <c r="F52" s="36"/>
    </row>
    <row r="53" spans="2:8" x14ac:dyDescent="0.25">
      <c r="E53" s="36"/>
      <c r="F53" s="36"/>
    </row>
  </sheetData>
  <mergeCells count="7">
    <mergeCell ref="D40:H40"/>
    <mergeCell ref="E1:F1"/>
    <mergeCell ref="A4:H4"/>
    <mergeCell ref="D22:H22"/>
    <mergeCell ref="F33:H33"/>
    <mergeCell ref="D21:H21"/>
    <mergeCell ref="B49:H49"/>
  </mergeCells>
  <pageMargins left="0.70866141732283472" right="0.70866141732283472" top="0.74803149606299213" bottom="0.74803149606299213" header="0.31496062992125984" footer="0.31496062992125984"/>
  <pageSetup paperSize="9" scale="48" fitToHeight="2" orientation="landscape" r:id="rId1"/>
  <colBreaks count="1" manualBreakCount="1">
    <brk id="5" max="5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70" zoomScaleNormal="100" zoomScaleSheetLayoutView="70" workbookViewId="0">
      <selection activeCell="H12" sqref="H12"/>
    </sheetView>
  </sheetViews>
  <sheetFormatPr defaultColWidth="9.140625" defaultRowHeight="15.75" x14ac:dyDescent="0.25"/>
  <cols>
    <col min="1" max="1" width="7.7109375" style="37" bestFit="1" customWidth="1"/>
    <col min="2" max="2" width="45" style="37" bestFit="1" customWidth="1"/>
    <col min="3" max="3" width="17" style="37" bestFit="1" customWidth="1"/>
    <col min="4" max="5" width="17" style="37" customWidth="1"/>
    <col min="6" max="7" width="15.85546875" style="37" customWidth="1"/>
    <col min="8" max="8" width="17.85546875" style="37" customWidth="1"/>
    <col min="9" max="9" width="19.5703125" style="37" customWidth="1"/>
    <col min="10" max="10" width="21.28515625" style="37" customWidth="1"/>
    <col min="11" max="16384" width="9.140625" style="37"/>
  </cols>
  <sheetData>
    <row r="1" spans="1:9" ht="19.5" customHeight="1" x14ac:dyDescent="0.25">
      <c r="G1" s="78"/>
      <c r="H1" s="78"/>
      <c r="I1" s="78"/>
    </row>
    <row r="2" spans="1:9" ht="56.25" customHeight="1" x14ac:dyDescent="0.3">
      <c r="A2" s="79" t="s">
        <v>118</v>
      </c>
      <c r="B2" s="79"/>
      <c r="C2" s="79"/>
      <c r="D2" s="79"/>
      <c r="E2" s="79"/>
      <c r="F2" s="79"/>
      <c r="G2" s="79"/>
      <c r="H2" s="79"/>
      <c r="I2" s="79"/>
    </row>
    <row r="4" spans="1:9" s="38" customFormat="1" ht="60.75" customHeight="1" x14ac:dyDescent="0.25">
      <c r="A4" s="80" t="s">
        <v>30</v>
      </c>
      <c r="B4" s="81" t="s">
        <v>31</v>
      </c>
      <c r="C4" s="81" t="s">
        <v>119</v>
      </c>
      <c r="D4" s="81" t="s">
        <v>120</v>
      </c>
      <c r="E4" s="81"/>
      <c r="F4" s="81" t="s">
        <v>121</v>
      </c>
      <c r="G4" s="81"/>
      <c r="H4" s="81" t="s">
        <v>122</v>
      </c>
      <c r="I4" s="81"/>
    </row>
    <row r="5" spans="1:9" s="40" customFormat="1" ht="30" customHeight="1" x14ac:dyDescent="0.25">
      <c r="A5" s="80"/>
      <c r="B5" s="81"/>
      <c r="C5" s="81"/>
      <c r="D5" s="39" t="s">
        <v>123</v>
      </c>
      <c r="E5" s="39" t="s">
        <v>124</v>
      </c>
      <c r="F5" s="39" t="s">
        <v>123</v>
      </c>
      <c r="G5" s="39" t="s">
        <v>124</v>
      </c>
      <c r="H5" s="39" t="s">
        <v>123</v>
      </c>
      <c r="I5" s="39" t="s">
        <v>124</v>
      </c>
    </row>
    <row r="6" spans="1:9" s="40" customFormat="1" ht="39" customHeight="1" x14ac:dyDescent="0.25">
      <c r="A6" s="41" t="s">
        <v>37</v>
      </c>
      <c r="B6" s="42" t="s">
        <v>125</v>
      </c>
      <c r="C6" s="41"/>
      <c r="D6" s="76"/>
      <c r="E6" s="76"/>
      <c r="F6" s="76"/>
      <c r="G6" s="76"/>
      <c r="H6" s="76"/>
      <c r="I6" s="76"/>
    </row>
    <row r="7" spans="1:9" s="40" customFormat="1" ht="39" hidden="1" customHeight="1" x14ac:dyDescent="0.25">
      <c r="A7" s="43" t="s">
        <v>39</v>
      </c>
      <c r="B7" s="44" t="s">
        <v>126</v>
      </c>
      <c r="C7" s="43"/>
      <c r="D7" s="77"/>
      <c r="E7" s="77"/>
      <c r="F7" s="77"/>
      <c r="G7" s="77"/>
      <c r="H7" s="77"/>
      <c r="I7" s="77"/>
    </row>
    <row r="8" spans="1:9" s="40" customFormat="1" ht="173.25" hidden="1" customHeight="1" x14ac:dyDescent="0.25">
      <c r="A8" s="43"/>
      <c r="B8" s="44" t="s">
        <v>127</v>
      </c>
      <c r="C8" s="43" t="s">
        <v>128</v>
      </c>
      <c r="D8" s="77"/>
      <c r="E8" s="77"/>
      <c r="F8" s="77"/>
      <c r="G8" s="77"/>
      <c r="H8" s="77"/>
      <c r="I8" s="77"/>
    </row>
    <row r="9" spans="1:9" s="40" customFormat="1" ht="169.5" hidden="1" customHeight="1" x14ac:dyDescent="0.25">
      <c r="A9" s="43"/>
      <c r="B9" s="44" t="s">
        <v>129</v>
      </c>
      <c r="C9" s="43" t="s">
        <v>130</v>
      </c>
      <c r="D9" s="77"/>
      <c r="E9" s="77"/>
      <c r="F9" s="77"/>
      <c r="G9" s="77"/>
      <c r="H9" s="77"/>
      <c r="I9" s="77"/>
    </row>
    <row r="10" spans="1:9" s="40" customFormat="1" ht="16.5" customHeight="1" x14ac:dyDescent="0.25">
      <c r="A10" s="82" t="s">
        <v>42</v>
      </c>
      <c r="B10" s="44" t="s">
        <v>131</v>
      </c>
      <c r="C10" s="43"/>
      <c r="D10" s="77"/>
      <c r="E10" s="77"/>
      <c r="F10" s="77"/>
      <c r="G10" s="77"/>
      <c r="H10" s="77"/>
      <c r="I10" s="77"/>
    </row>
    <row r="11" spans="1:9" s="40" customFormat="1" ht="15.75" customHeight="1" x14ac:dyDescent="0.25">
      <c r="A11" s="82"/>
      <c r="B11" s="44" t="s">
        <v>132</v>
      </c>
      <c r="C11" s="43"/>
      <c r="D11" s="77"/>
      <c r="E11" s="77"/>
      <c r="F11" s="77"/>
      <c r="G11" s="77"/>
      <c r="H11" s="77"/>
      <c r="I11" s="77"/>
    </row>
    <row r="12" spans="1:9" s="40" customFormat="1" ht="30" customHeight="1" x14ac:dyDescent="0.25">
      <c r="A12" s="82"/>
      <c r="B12" s="45" t="s">
        <v>133</v>
      </c>
      <c r="C12" s="46" t="s">
        <v>128</v>
      </c>
      <c r="D12" s="47">
        <v>979381.47529795801</v>
      </c>
      <c r="E12" s="47">
        <v>943745.20790535037</v>
      </c>
      <c r="F12" s="47">
        <v>902646.93909083505</v>
      </c>
      <c r="G12" s="47">
        <v>975541.64743814419</v>
      </c>
      <c r="H12" s="47">
        <v>940606.9845825563</v>
      </c>
      <c r="I12" s="47">
        <v>4735747.5056699757</v>
      </c>
    </row>
    <row r="13" spans="1:9" s="40" customFormat="1" ht="38.25" customHeight="1" x14ac:dyDescent="0.25">
      <c r="A13" s="82"/>
      <c r="B13" s="45" t="s">
        <v>134</v>
      </c>
      <c r="C13" s="46" t="s">
        <v>130</v>
      </c>
      <c r="D13" s="47">
        <v>583.73827097653464</v>
      </c>
      <c r="E13" s="47">
        <v>551.61159567826485</v>
      </c>
      <c r="F13" s="47">
        <v>862.41897416706797</v>
      </c>
      <c r="G13" s="47">
        <v>953.01571919898834</v>
      </c>
      <c r="H13" s="47">
        <v>909.48240668566666</v>
      </c>
      <c r="I13" s="47">
        <v>1138.6696255518125</v>
      </c>
    </row>
    <row r="14" spans="1:9" s="40" customFormat="1" ht="26.1" customHeight="1" x14ac:dyDescent="0.25">
      <c r="A14" s="83"/>
      <c r="B14" s="48" t="s">
        <v>135</v>
      </c>
      <c r="C14" s="49" t="s">
        <v>130</v>
      </c>
      <c r="D14" s="50">
        <v>2409.0725886224595</v>
      </c>
      <c r="E14" s="50">
        <v>2433.2822596389901</v>
      </c>
      <c r="F14" s="50">
        <v>2483.0004292324088</v>
      </c>
      <c r="G14" s="50">
        <v>2713.398247136668</v>
      </c>
      <c r="H14" s="50">
        <v>2593.5714724060858</v>
      </c>
      <c r="I14" s="50">
        <v>9664.2920012990471</v>
      </c>
    </row>
    <row r="15" spans="1:9" s="40" customFormat="1" ht="40.5" hidden="1" customHeight="1" x14ac:dyDescent="0.25">
      <c r="A15" s="51" t="s">
        <v>48</v>
      </c>
      <c r="B15" s="52" t="s">
        <v>136</v>
      </c>
      <c r="C15" s="51" t="s">
        <v>130</v>
      </c>
      <c r="D15" s="53"/>
      <c r="E15" s="53"/>
      <c r="F15" s="53"/>
      <c r="G15" s="54">
        <f t="shared" ref="G15:G41" si="0">F15</f>
        <v>0</v>
      </c>
      <c r="H15" s="53"/>
      <c r="I15" s="53"/>
    </row>
    <row r="16" spans="1:9" s="40" customFormat="1" ht="26.1" hidden="1" customHeight="1" x14ac:dyDescent="0.25">
      <c r="A16" s="51" t="s">
        <v>53</v>
      </c>
      <c r="B16" s="52" t="s">
        <v>137</v>
      </c>
      <c r="C16" s="51"/>
      <c r="D16" s="53"/>
      <c r="E16" s="53"/>
      <c r="F16" s="53"/>
      <c r="G16" s="54">
        <f t="shared" si="0"/>
        <v>0</v>
      </c>
      <c r="H16" s="53"/>
      <c r="I16" s="53"/>
    </row>
    <row r="17" spans="1:9" s="40" customFormat="1" ht="54" hidden="1" customHeight="1" x14ac:dyDescent="0.25">
      <c r="A17" s="51" t="s">
        <v>55</v>
      </c>
      <c r="B17" s="52" t="s">
        <v>138</v>
      </c>
      <c r="C17" s="51" t="s">
        <v>130</v>
      </c>
      <c r="D17" s="53"/>
      <c r="E17" s="53"/>
      <c r="F17" s="53"/>
      <c r="G17" s="54">
        <f t="shared" si="0"/>
        <v>0</v>
      </c>
      <c r="H17" s="53"/>
      <c r="I17" s="53"/>
    </row>
    <row r="18" spans="1:9" s="40" customFormat="1" ht="66.75" hidden="1" customHeight="1" x14ac:dyDescent="0.25">
      <c r="A18" s="51" t="s">
        <v>58</v>
      </c>
      <c r="B18" s="52" t="s">
        <v>139</v>
      </c>
      <c r="C18" s="51" t="s">
        <v>130</v>
      </c>
      <c r="D18" s="53"/>
      <c r="E18" s="53"/>
      <c r="F18" s="53"/>
      <c r="G18" s="54">
        <f t="shared" si="0"/>
        <v>0</v>
      </c>
      <c r="H18" s="53"/>
      <c r="I18" s="53"/>
    </row>
    <row r="19" spans="1:9" s="40" customFormat="1" ht="27" hidden="1" customHeight="1" x14ac:dyDescent="0.25">
      <c r="A19" s="51" t="s">
        <v>61</v>
      </c>
      <c r="B19" s="52" t="s">
        <v>140</v>
      </c>
      <c r="C19" s="51" t="s">
        <v>52</v>
      </c>
      <c r="D19" s="53"/>
      <c r="E19" s="53"/>
      <c r="F19" s="53"/>
      <c r="G19" s="54">
        <f t="shared" si="0"/>
        <v>0</v>
      </c>
      <c r="H19" s="53"/>
      <c r="I19" s="53"/>
    </row>
    <row r="20" spans="1:9" s="40" customFormat="1" ht="27" hidden="1" customHeight="1" x14ac:dyDescent="0.25">
      <c r="A20" s="51"/>
      <c r="B20" s="52" t="s">
        <v>141</v>
      </c>
      <c r="C20" s="51" t="s">
        <v>52</v>
      </c>
      <c r="D20" s="53"/>
      <c r="E20" s="53"/>
      <c r="F20" s="53"/>
      <c r="G20" s="54">
        <f t="shared" si="0"/>
        <v>0</v>
      </c>
      <c r="H20" s="53"/>
      <c r="I20" s="53"/>
    </row>
    <row r="21" spans="1:9" s="40" customFormat="1" ht="27" hidden="1" customHeight="1" x14ac:dyDescent="0.25">
      <c r="A21" s="51"/>
      <c r="B21" s="52" t="s">
        <v>142</v>
      </c>
      <c r="C21" s="51" t="s">
        <v>52</v>
      </c>
      <c r="D21" s="53"/>
      <c r="E21" s="53"/>
      <c r="F21" s="53"/>
      <c r="G21" s="54">
        <f t="shared" si="0"/>
        <v>0</v>
      </c>
      <c r="H21" s="53"/>
      <c r="I21" s="53"/>
    </row>
    <row r="22" spans="1:9" s="40" customFormat="1" ht="27" hidden="1" customHeight="1" x14ac:dyDescent="0.25">
      <c r="A22" s="51"/>
      <c r="B22" s="52" t="s">
        <v>143</v>
      </c>
      <c r="C22" s="51" t="s">
        <v>52</v>
      </c>
      <c r="D22" s="53"/>
      <c r="E22" s="53"/>
      <c r="F22" s="53"/>
      <c r="G22" s="54">
        <f t="shared" si="0"/>
        <v>0</v>
      </c>
      <c r="H22" s="53"/>
      <c r="I22" s="53"/>
    </row>
    <row r="23" spans="1:9" s="40" customFormat="1" ht="27" hidden="1" customHeight="1" x14ac:dyDescent="0.25">
      <c r="A23" s="51"/>
      <c r="B23" s="52" t="s">
        <v>144</v>
      </c>
      <c r="C23" s="51" t="s">
        <v>52</v>
      </c>
      <c r="D23" s="53"/>
      <c r="E23" s="53"/>
      <c r="F23" s="53"/>
      <c r="G23" s="54">
        <f t="shared" si="0"/>
        <v>0</v>
      </c>
      <c r="H23" s="53"/>
      <c r="I23" s="53"/>
    </row>
    <row r="24" spans="1:9" s="40" customFormat="1" ht="27" hidden="1" customHeight="1" x14ac:dyDescent="0.25">
      <c r="A24" s="51" t="s">
        <v>77</v>
      </c>
      <c r="B24" s="52" t="s">
        <v>145</v>
      </c>
      <c r="C24" s="51" t="s">
        <v>52</v>
      </c>
      <c r="D24" s="53"/>
      <c r="E24" s="53"/>
      <c r="F24" s="53"/>
      <c r="G24" s="54">
        <f t="shared" si="0"/>
        <v>0</v>
      </c>
      <c r="H24" s="53"/>
      <c r="I24" s="53"/>
    </row>
    <row r="25" spans="1:9" s="40" customFormat="1" ht="27" hidden="1" customHeight="1" x14ac:dyDescent="0.25">
      <c r="A25" s="51" t="s">
        <v>79</v>
      </c>
      <c r="B25" s="52" t="s">
        <v>146</v>
      </c>
      <c r="C25" s="51" t="s">
        <v>147</v>
      </c>
      <c r="D25" s="53"/>
      <c r="E25" s="53"/>
      <c r="F25" s="53"/>
      <c r="G25" s="54">
        <f t="shared" si="0"/>
        <v>0</v>
      </c>
      <c r="H25" s="53"/>
      <c r="I25" s="53"/>
    </row>
    <row r="26" spans="1:9" s="40" customFormat="1" ht="27" hidden="1" customHeight="1" x14ac:dyDescent="0.25">
      <c r="A26" s="51"/>
      <c r="B26" s="52" t="s">
        <v>148</v>
      </c>
      <c r="C26" s="51" t="s">
        <v>147</v>
      </c>
      <c r="D26" s="53"/>
      <c r="E26" s="53"/>
      <c r="F26" s="53"/>
      <c r="G26" s="54">
        <f t="shared" si="0"/>
        <v>0</v>
      </c>
      <c r="H26" s="53"/>
      <c r="I26" s="53"/>
    </row>
    <row r="27" spans="1:9" s="40" customFormat="1" ht="27" hidden="1" customHeight="1" x14ac:dyDescent="0.25">
      <c r="A27" s="51" t="s">
        <v>85</v>
      </c>
      <c r="B27" s="52" t="s">
        <v>149</v>
      </c>
      <c r="C27" s="51" t="s">
        <v>128</v>
      </c>
      <c r="D27" s="53"/>
      <c r="E27" s="53"/>
      <c r="F27" s="53"/>
      <c r="G27" s="54">
        <f t="shared" si="0"/>
        <v>0</v>
      </c>
      <c r="H27" s="53"/>
      <c r="I27" s="53"/>
    </row>
    <row r="28" spans="1:9" s="40" customFormat="1" ht="40.5" hidden="1" customHeight="1" x14ac:dyDescent="0.25">
      <c r="A28" s="51" t="s">
        <v>87</v>
      </c>
      <c r="B28" s="52" t="s">
        <v>150</v>
      </c>
      <c r="C28" s="51" t="s">
        <v>151</v>
      </c>
      <c r="D28" s="53"/>
      <c r="E28" s="53"/>
      <c r="F28" s="53"/>
      <c r="G28" s="54">
        <f t="shared" si="0"/>
        <v>0</v>
      </c>
      <c r="H28" s="53"/>
      <c r="I28" s="53"/>
    </row>
    <row r="29" spans="1:9" s="40" customFormat="1" ht="27" hidden="1" customHeight="1" x14ac:dyDescent="0.25">
      <c r="A29" s="51" t="s">
        <v>152</v>
      </c>
      <c r="B29" s="52" t="s">
        <v>153</v>
      </c>
      <c r="C29" s="51" t="s">
        <v>151</v>
      </c>
      <c r="D29" s="53"/>
      <c r="E29" s="53"/>
      <c r="F29" s="53"/>
      <c r="G29" s="54">
        <f t="shared" si="0"/>
        <v>0</v>
      </c>
      <c r="H29" s="53"/>
      <c r="I29" s="53"/>
    </row>
    <row r="30" spans="1:9" s="40" customFormat="1" ht="27" hidden="1" customHeight="1" x14ac:dyDescent="0.25">
      <c r="A30" s="51" t="s">
        <v>154</v>
      </c>
      <c r="B30" s="52" t="s">
        <v>155</v>
      </c>
      <c r="C30" s="51" t="s">
        <v>151</v>
      </c>
      <c r="D30" s="53"/>
      <c r="E30" s="53"/>
      <c r="F30" s="53"/>
      <c r="G30" s="54">
        <f t="shared" si="0"/>
        <v>0</v>
      </c>
      <c r="H30" s="53"/>
      <c r="I30" s="53"/>
    </row>
    <row r="31" spans="1:9" s="40" customFormat="1" ht="27" hidden="1" customHeight="1" x14ac:dyDescent="0.25">
      <c r="A31" s="51"/>
      <c r="B31" s="52" t="s">
        <v>167</v>
      </c>
      <c r="C31" s="51" t="s">
        <v>151</v>
      </c>
      <c r="D31" s="53"/>
      <c r="E31" s="53"/>
      <c r="F31" s="53"/>
      <c r="G31" s="54">
        <f t="shared" si="0"/>
        <v>0</v>
      </c>
      <c r="H31" s="53"/>
      <c r="I31" s="53"/>
    </row>
    <row r="32" spans="1:9" s="40" customFormat="1" ht="27" hidden="1" customHeight="1" x14ac:dyDescent="0.25">
      <c r="A32" s="51"/>
      <c r="B32" s="52" t="s">
        <v>168</v>
      </c>
      <c r="C32" s="51" t="s">
        <v>151</v>
      </c>
      <c r="D32" s="53"/>
      <c r="E32" s="53"/>
      <c r="F32" s="53"/>
      <c r="G32" s="54">
        <f t="shared" si="0"/>
        <v>0</v>
      </c>
      <c r="H32" s="53"/>
      <c r="I32" s="53"/>
    </row>
    <row r="33" spans="1:9" s="40" customFormat="1" ht="27" hidden="1" customHeight="1" x14ac:dyDescent="0.25">
      <c r="A33" s="51"/>
      <c r="B33" s="52" t="s">
        <v>169</v>
      </c>
      <c r="C33" s="51" t="s">
        <v>151</v>
      </c>
      <c r="D33" s="53"/>
      <c r="E33" s="53"/>
      <c r="F33" s="53"/>
      <c r="G33" s="54">
        <f t="shared" si="0"/>
        <v>0</v>
      </c>
      <c r="H33" s="53"/>
      <c r="I33" s="53"/>
    </row>
    <row r="34" spans="1:9" s="40" customFormat="1" ht="27" hidden="1" customHeight="1" x14ac:dyDescent="0.25">
      <c r="A34" s="51"/>
      <c r="B34" s="52" t="s">
        <v>170</v>
      </c>
      <c r="C34" s="51" t="s">
        <v>151</v>
      </c>
      <c r="D34" s="53"/>
      <c r="E34" s="53"/>
      <c r="F34" s="53"/>
      <c r="G34" s="54">
        <f t="shared" si="0"/>
        <v>0</v>
      </c>
      <c r="H34" s="53"/>
      <c r="I34" s="53"/>
    </row>
    <row r="35" spans="1:9" s="40" customFormat="1" ht="27" hidden="1" customHeight="1" x14ac:dyDescent="0.25">
      <c r="A35" s="51" t="s">
        <v>156</v>
      </c>
      <c r="B35" s="52" t="s">
        <v>157</v>
      </c>
      <c r="C35" s="51" t="s">
        <v>151</v>
      </c>
      <c r="D35" s="53"/>
      <c r="E35" s="53"/>
      <c r="F35" s="53"/>
      <c r="G35" s="54">
        <f t="shared" si="0"/>
        <v>0</v>
      </c>
      <c r="H35" s="53"/>
      <c r="I35" s="53"/>
    </row>
    <row r="36" spans="1:9" s="40" customFormat="1" ht="27" hidden="1" customHeight="1" x14ac:dyDescent="0.25">
      <c r="A36" s="51" t="s">
        <v>89</v>
      </c>
      <c r="B36" s="52" t="s">
        <v>158</v>
      </c>
      <c r="C36" s="51"/>
      <c r="D36" s="53"/>
      <c r="E36" s="53"/>
      <c r="F36" s="53"/>
      <c r="G36" s="54">
        <f t="shared" si="0"/>
        <v>0</v>
      </c>
      <c r="H36" s="53"/>
      <c r="I36" s="53"/>
    </row>
    <row r="37" spans="1:9" s="40" customFormat="1" ht="27" hidden="1" customHeight="1" x14ac:dyDescent="0.25">
      <c r="A37" s="51" t="s">
        <v>90</v>
      </c>
      <c r="B37" s="52" t="s">
        <v>159</v>
      </c>
      <c r="C37" s="51" t="s">
        <v>160</v>
      </c>
      <c r="D37" s="53"/>
      <c r="E37" s="53"/>
      <c r="F37" s="53"/>
      <c r="G37" s="54">
        <f t="shared" si="0"/>
        <v>0</v>
      </c>
      <c r="H37" s="53"/>
      <c r="I37" s="53"/>
    </row>
    <row r="38" spans="1:9" s="40" customFormat="1" ht="27" hidden="1" customHeight="1" x14ac:dyDescent="0.25">
      <c r="A38" s="51" t="s">
        <v>161</v>
      </c>
      <c r="B38" s="52" t="s">
        <v>162</v>
      </c>
      <c r="C38" s="51" t="s">
        <v>151</v>
      </c>
      <c r="D38" s="53"/>
      <c r="E38" s="53"/>
      <c r="F38" s="53"/>
      <c r="G38" s="54">
        <f t="shared" si="0"/>
        <v>0</v>
      </c>
      <c r="H38" s="53"/>
      <c r="I38" s="53"/>
    </row>
    <row r="39" spans="1:9" s="40" customFormat="1" ht="27" hidden="1" customHeight="1" x14ac:dyDescent="0.25">
      <c r="A39" s="51" t="s">
        <v>95</v>
      </c>
      <c r="B39" s="52" t="s">
        <v>163</v>
      </c>
      <c r="C39" s="51" t="s">
        <v>164</v>
      </c>
      <c r="D39" s="53"/>
      <c r="E39" s="53"/>
      <c r="F39" s="53"/>
      <c r="G39" s="54">
        <f t="shared" si="0"/>
        <v>0</v>
      </c>
      <c r="H39" s="53"/>
      <c r="I39" s="53"/>
    </row>
    <row r="40" spans="1:9" s="40" customFormat="1" ht="27" hidden="1" customHeight="1" x14ac:dyDescent="0.25">
      <c r="A40" s="51"/>
      <c r="B40" s="52" t="s">
        <v>165</v>
      </c>
      <c r="C40" s="51" t="s">
        <v>164</v>
      </c>
      <c r="D40" s="53"/>
      <c r="E40" s="53"/>
      <c r="F40" s="53"/>
      <c r="G40" s="54">
        <f t="shared" si="0"/>
        <v>0</v>
      </c>
      <c r="H40" s="53"/>
      <c r="I40" s="53"/>
    </row>
    <row r="41" spans="1:9" s="40" customFormat="1" ht="27" hidden="1" customHeight="1" x14ac:dyDescent="0.25">
      <c r="A41" s="55"/>
      <c r="B41" s="56" t="s">
        <v>166</v>
      </c>
      <c r="C41" s="55" t="s">
        <v>164</v>
      </c>
      <c r="D41" s="57"/>
      <c r="E41" s="57"/>
      <c r="F41" s="57"/>
      <c r="G41" s="54">
        <f t="shared" si="0"/>
        <v>0</v>
      </c>
      <c r="H41" s="57"/>
      <c r="I41" s="57"/>
    </row>
    <row r="42" spans="1:9" s="59" customFormat="1" ht="17.25" customHeight="1" x14ac:dyDescent="0.2">
      <c r="A42" s="58" t="s">
        <v>171</v>
      </c>
    </row>
    <row r="43" spans="1:9" s="59" customFormat="1" ht="47.25" customHeight="1" x14ac:dyDescent="0.2">
      <c r="A43" s="58"/>
    </row>
  </sheetData>
  <mergeCells count="15">
    <mergeCell ref="D6:D11"/>
    <mergeCell ref="E6:E11"/>
    <mergeCell ref="F6:F11"/>
    <mergeCell ref="G6:G11"/>
    <mergeCell ref="H6:H11"/>
    <mergeCell ref="I6:I11"/>
    <mergeCell ref="G1:I1"/>
    <mergeCell ref="A2:I2"/>
    <mergeCell ref="A4:A5"/>
    <mergeCell ref="B4:B5"/>
    <mergeCell ref="C4:C5"/>
    <mergeCell ref="D4:E4"/>
    <mergeCell ref="F4:G4"/>
    <mergeCell ref="H4:I4"/>
    <mergeCell ref="A10:A14"/>
  </mergeCell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1</vt:lpstr>
      <vt:lpstr>2</vt:lpstr>
      <vt:lpstr>3</vt:lpstr>
      <vt:lpstr>'2'!Область_печати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2024-05-03T05:44:19Z</dcterms:modified>
</cp:coreProperties>
</file>